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075" windowHeight="8955" activeTab="1"/>
  </bookViews>
  <sheets>
    <sheet name="Startovní listina" sheetId="1" r:id="rId1"/>
    <sheet name="Pořadí absolutně" sheetId="2" r:id="rId2"/>
    <sheet name="Pořadí po kategoriích" sheetId="3" r:id="rId3"/>
    <sheet name="VĚKOVÉ KATEGORIE v roce 2016" sheetId="4" r:id="rId4"/>
  </sheets>
  <definedNames>
    <definedName name="_xlnm._FilterDatabase" localSheetId="1" hidden="1">'Pořadí absolutně'!$B$2:$L$358</definedName>
    <definedName name="_xlnm._FilterDatabase" localSheetId="2" hidden="1">'Pořadí po kategoriích'!$B$2:$L$385</definedName>
    <definedName name="_xlnm._FilterDatabase" localSheetId="0" hidden="1">'Startovní listina'!$A$2:$K$448</definedName>
    <definedName name="muzi" localSheetId="1">'Pořadí absolutně'!#REF!</definedName>
    <definedName name="muzi" localSheetId="2">'Pořadí po kategoriích'!#REF!</definedName>
    <definedName name="muzi" localSheetId="0">'Startovní listina'!$L$1:$M$195</definedName>
    <definedName name="_xlnm.Print_Area" localSheetId="1">'Pořadí absolutně'!$A$1:$K$165</definedName>
    <definedName name="_xlnm.Print_Area" localSheetId="2">'Pořadí po kategoriích'!$A$1:$H$177</definedName>
    <definedName name="_xlnm.Print_Area" localSheetId="0">'Startovní listina'!$A$1:$J$168</definedName>
    <definedName name="zeny" localSheetId="1">'Pořadí absolutně'!#REF!</definedName>
    <definedName name="zeny" localSheetId="2">'Pořadí po kategoriích'!#REF!</definedName>
    <definedName name="zeny" localSheetId="0">'Startovní listina'!$O$1:$P$179</definedName>
    <definedName name="zeny1">'Pořadí absolutně'!$L$1:$M$195</definedName>
    <definedName name="zeny2">'Pořadí absolutně'!$O$1:$P$179</definedName>
  </definedNames>
  <calcPr fullCalcOnLoad="1"/>
</workbook>
</file>

<file path=xl/sharedStrings.xml><?xml version="1.0" encoding="utf-8"?>
<sst xmlns="http://schemas.openxmlformats.org/spreadsheetml/2006/main" count="2117" uniqueCount="695">
  <si>
    <t xml:space="preserve">POZNÁMKA : </t>
  </si>
  <si>
    <t>sloupec G tedy kategorie se počítá automaticky na základě ročníku ze sloupce C a pohlaví se sloupce F.  Pomocná data pro výpočet kategorie jsou na tomto listu ve sloupcích PQ a ST</t>
  </si>
  <si>
    <t>A</t>
  </si>
  <si>
    <t>F</t>
  </si>
  <si>
    <t>jméno</t>
  </si>
  <si>
    <t>číslo</t>
  </si>
  <si>
    <t>ročník</t>
  </si>
  <si>
    <t>klub/město</t>
  </si>
  <si>
    <t>čas</t>
  </si>
  <si>
    <t>M/Ž</t>
  </si>
  <si>
    <t>kategorie</t>
  </si>
  <si>
    <t>pořadí</t>
  </si>
  <si>
    <t>help</t>
  </si>
  <si>
    <t>ČÍSLO PÁRU</t>
  </si>
  <si>
    <t>B</t>
  </si>
  <si>
    <t>G</t>
  </si>
  <si>
    <t>Špacír Ladislav</t>
  </si>
  <si>
    <t>Loko Břeclav</t>
  </si>
  <si>
    <t>m</t>
  </si>
  <si>
    <t>Rašner Tomáš</t>
  </si>
  <si>
    <t>Olomouc</t>
  </si>
  <si>
    <t>Boubalík Štěpán</t>
  </si>
  <si>
    <t>Fortex Moravský Beroun</t>
  </si>
  <si>
    <t>Vymazal Petr</t>
  </si>
  <si>
    <t>SK Salix Grymov</t>
  </si>
  <si>
    <t>Kopečný František</t>
  </si>
  <si>
    <t>TTS Osek nad Bečvou</t>
  </si>
  <si>
    <t>Skopalík Zbyněk</t>
  </si>
  <si>
    <t>KVS Náměšť na Hané</t>
  </si>
  <si>
    <t>Sedláček Josef</t>
  </si>
  <si>
    <t>Bike-Kamík-Tučapy</t>
  </si>
  <si>
    <t>Sedláček Petr</t>
  </si>
  <si>
    <t>Smutný Zdeněk</t>
  </si>
  <si>
    <t>AHA Vyškov</t>
  </si>
  <si>
    <t>Jašek Pavel</t>
  </si>
  <si>
    <t>TJ Liga 100 Olomouc</t>
  </si>
  <si>
    <t>Mraček Rostislav</t>
  </si>
  <si>
    <t>Vičar Karel</t>
  </si>
  <si>
    <t>Přerov</t>
  </si>
  <si>
    <t>Pelíšek David</t>
  </si>
  <si>
    <t>Jánošík Miroslav</t>
  </si>
  <si>
    <t>Kunrt Miroslav</t>
  </si>
  <si>
    <t>HŽP Prostějov</t>
  </si>
  <si>
    <t>Němec Ondřej</t>
  </si>
  <si>
    <t>AK Kroměříž</t>
  </si>
  <si>
    <t>Kunc Josef</t>
  </si>
  <si>
    <t>LRS Vyškov</t>
  </si>
  <si>
    <t>Havlík Roman</t>
  </si>
  <si>
    <t>Štefek Jaroslav</t>
  </si>
  <si>
    <t>Hranice</t>
  </si>
  <si>
    <t>Kučera Petr</t>
  </si>
  <si>
    <t>Vynikal Bedřich</t>
  </si>
  <si>
    <t>Dvořák Pavel</t>
  </si>
  <si>
    <t>Biatlon Prostějov</t>
  </si>
  <si>
    <t>Šustrová Kateřina</t>
  </si>
  <si>
    <t>Prostějov</t>
  </si>
  <si>
    <t>ž</t>
  </si>
  <si>
    <t>Krčková Šárka</t>
  </si>
  <si>
    <t>Zachar Pavel</t>
  </si>
  <si>
    <t>Újezdec</t>
  </si>
  <si>
    <t>Dvořáková Eva</t>
  </si>
  <si>
    <t>Barbořák Bohuš</t>
  </si>
  <si>
    <t>Fritscher Adam</t>
  </si>
  <si>
    <t>Staňová Zdeňka</t>
  </si>
  <si>
    <t>Palíšková Jarmila</t>
  </si>
  <si>
    <t>Pekař Jaroslav</t>
  </si>
  <si>
    <t>Březina Jiří</t>
  </si>
  <si>
    <t>SK Přerov</t>
  </si>
  <si>
    <t>Vodička Jan</t>
  </si>
  <si>
    <t>Haluzík Marek</t>
  </si>
  <si>
    <t>Dracy</t>
  </si>
  <si>
    <t>Hynštová Marie</t>
  </si>
  <si>
    <t>Novotný Milan</t>
  </si>
  <si>
    <t>Židlík Pavel</t>
  </si>
  <si>
    <t>Sanita Car Holešov</t>
  </si>
  <si>
    <t>Míka Radan</t>
  </si>
  <si>
    <t>RMC Lipník</t>
  </si>
  <si>
    <t>Zdráhal Jaroslav</t>
  </si>
  <si>
    <t>Neradil Svatopluk</t>
  </si>
  <si>
    <t>Zlámal Tomáš</t>
  </si>
  <si>
    <t>Slováčková Hana</t>
  </si>
  <si>
    <t>Tovaryšová Hana</t>
  </si>
  <si>
    <t>Pok Pavel</t>
  </si>
  <si>
    <t>Štěpán Marek</t>
  </si>
  <si>
    <t>Sokol Týn n. Bečvou</t>
  </si>
  <si>
    <t>Barabáš Jan</t>
  </si>
  <si>
    <t>TTC Olomouc</t>
  </si>
  <si>
    <t>C</t>
  </si>
  <si>
    <t>H</t>
  </si>
  <si>
    <t>D</t>
  </si>
  <si>
    <t>Vybíral Erik</t>
  </si>
  <si>
    <t>Lipník n. Bečvou</t>
  </si>
  <si>
    <t>E</t>
  </si>
  <si>
    <t>Kučerová Dáša</t>
  </si>
  <si>
    <t>Janík Ondřej</t>
  </si>
  <si>
    <t>Raška Filip</t>
  </si>
  <si>
    <t>AK Olomouc</t>
  </si>
  <si>
    <t>Poklop Martin</t>
  </si>
  <si>
    <t>Nezval Jakub</t>
  </si>
  <si>
    <t>Durďák Luděk</t>
  </si>
  <si>
    <t>SDH Rohatec</t>
  </si>
  <si>
    <t>Nezval Ivo</t>
  </si>
  <si>
    <t>Odehnalová Jitka</t>
  </si>
  <si>
    <t>Axman Karel</t>
  </si>
  <si>
    <t>SK Severka Šumperk</t>
  </si>
  <si>
    <t>Bětík Petr</t>
  </si>
  <si>
    <t>Sokol Opava</t>
  </si>
  <si>
    <t>Svoboda Tomáš</t>
  </si>
  <si>
    <t>Všechovice</t>
  </si>
  <si>
    <t>Odehnal Aleš</t>
  </si>
  <si>
    <t>Frydrych Martin</t>
  </si>
  <si>
    <t>Líšná</t>
  </si>
  <si>
    <t>Vrba Ivo</t>
  </si>
  <si>
    <t>Zátopek Jiří</t>
  </si>
  <si>
    <t>X-AIR Ostrava</t>
  </si>
  <si>
    <t>Dvorský Michal</t>
  </si>
  <si>
    <t>Poláčková Pavlína</t>
  </si>
  <si>
    <t>Jína Pavel</t>
  </si>
  <si>
    <t>Plšek Martin</t>
  </si>
  <si>
    <t>TJ Spartak Přerov</t>
  </si>
  <si>
    <t>Jurčík Pavel</t>
  </si>
  <si>
    <t>Kučera Lukáš</t>
  </si>
  <si>
    <t>Dohnal Petr</t>
  </si>
  <si>
    <t>Bartík Patrik</t>
  </si>
  <si>
    <t>KES Buk Team</t>
  </si>
  <si>
    <t>Janík Petr</t>
  </si>
  <si>
    <t>Pek Pavel</t>
  </si>
  <si>
    <t>Vabroušek Filip</t>
  </si>
  <si>
    <t>Author Tufo Zlín</t>
  </si>
  <si>
    <t>Brtník Jan</t>
  </si>
  <si>
    <t>Vabroušek Petr</t>
  </si>
  <si>
    <t>Kysel Ondřej</t>
  </si>
  <si>
    <t>Zapletal Radim</t>
  </si>
  <si>
    <t>Talaš Jaromír</t>
  </si>
  <si>
    <t>SKD Otrokovice</t>
  </si>
  <si>
    <t>Smola Josef</t>
  </si>
  <si>
    <t>MK Seitl Ostrava</t>
  </si>
  <si>
    <t>Felkl Luděk</t>
  </si>
  <si>
    <t>Šumperk</t>
  </si>
  <si>
    <t>Zahradník Karel</t>
  </si>
  <si>
    <t>Kroměříž</t>
  </si>
  <si>
    <t>Růžička Richard</t>
  </si>
  <si>
    <t>Pospíšil Česlav</t>
  </si>
  <si>
    <t>Vlatten André</t>
  </si>
  <si>
    <t>Ivanová Petra</t>
  </si>
  <si>
    <t>Švub Marek</t>
  </si>
  <si>
    <t>Palupčíková Nikola</t>
  </si>
  <si>
    <t>TJ Olympia Bruntál</t>
  </si>
  <si>
    <t>Podhajský Jaroslav</t>
  </si>
  <si>
    <t>OB Zlín</t>
  </si>
  <si>
    <t>David Karel</t>
  </si>
  <si>
    <t>Raclavský  Vlastimil</t>
  </si>
  <si>
    <t>Živělová Vladimíra</t>
  </si>
  <si>
    <t>Bařinka Antonín</t>
  </si>
  <si>
    <t>TRICHRTI Kroměříž</t>
  </si>
  <si>
    <t>Mlčák Martin</t>
  </si>
  <si>
    <t>Machalická Libuše</t>
  </si>
  <si>
    <t>Šimková Johanka</t>
  </si>
  <si>
    <t>Vaculík Zdeněk</t>
  </si>
  <si>
    <t>Lenhart Vít</t>
  </si>
  <si>
    <t>Petřek Zdenek</t>
  </si>
  <si>
    <t>Okay Elektrospotřebiče</t>
  </si>
  <si>
    <t>Onderková Martina</t>
  </si>
  <si>
    <t>Morávek Jiří</t>
  </si>
  <si>
    <t>Pikal Karel</t>
  </si>
  <si>
    <t>Merta Jaroslav</t>
  </si>
  <si>
    <t>Iscarex Česká Třebová</t>
  </si>
  <si>
    <t>Laitoch David</t>
  </si>
  <si>
    <t>Coufalová Marta</t>
  </si>
  <si>
    <t>Felklová Jarmila</t>
  </si>
  <si>
    <t>Tvrdá Zdeňka</t>
  </si>
  <si>
    <t>SK Hranice</t>
  </si>
  <si>
    <t>Marková Petra</t>
  </si>
  <si>
    <t>Jelínek Zbyněk</t>
  </si>
  <si>
    <t>Kozel Dušan</t>
  </si>
  <si>
    <t>Vařeka Pavel</t>
  </si>
  <si>
    <t>Orrero Litovel</t>
  </si>
  <si>
    <t>Šromotová Pavlína</t>
  </si>
  <si>
    <t>Smolicha David</t>
  </si>
  <si>
    <t>Nový Malín</t>
  </si>
  <si>
    <t>Čuda Jan</t>
  </si>
  <si>
    <t>Frydrych Jiří</t>
  </si>
  <si>
    <t>Kojetín</t>
  </si>
  <si>
    <t>Štěpánek Ondřej</t>
  </si>
  <si>
    <t>Bulín Martin</t>
  </si>
  <si>
    <t>Smolicha Josef</t>
  </si>
  <si>
    <t>Zejda Ivo</t>
  </si>
  <si>
    <t>Moravská Slávia Brno</t>
  </si>
  <si>
    <t>Čižmár Petr</t>
  </si>
  <si>
    <t>Cykloklub Nový Jičín</t>
  </si>
  <si>
    <t>Roubalík Štěpán</t>
  </si>
  <si>
    <t>Martinek Jarda</t>
  </si>
  <si>
    <t>Trisk Olomouc</t>
  </si>
  <si>
    <t>Sedlák Ondřej</t>
  </si>
  <si>
    <t>Lipník nad Bečvou</t>
  </si>
  <si>
    <t>Berná Marie</t>
  </si>
  <si>
    <t>Číhalová Kateřina</t>
  </si>
  <si>
    <t>TJ Sokol Opatovice</t>
  </si>
  <si>
    <t>Kořínek Daniel</t>
  </si>
  <si>
    <t>Kozlovice</t>
  </si>
  <si>
    <t>Rokytnice</t>
  </si>
  <si>
    <t>Kubík Marek</t>
  </si>
  <si>
    <t>BikeBar Hulín</t>
  </si>
  <si>
    <t>Pavlů Miroslava</t>
  </si>
  <si>
    <t>Mladá Boleslav</t>
  </si>
  <si>
    <t>Horák Pavel</t>
  </si>
  <si>
    <t>K.A.T. Olomouc</t>
  </si>
  <si>
    <t>Sás Ladislav</t>
  </si>
  <si>
    <t>Teplíček Libor</t>
  </si>
  <si>
    <t>Říha Tomáš</t>
  </si>
  <si>
    <t>SDH Radslavice</t>
  </si>
  <si>
    <t>Kunc Martin</t>
  </si>
  <si>
    <t>Smolka Josef</t>
  </si>
  <si>
    <t>Brno</t>
  </si>
  <si>
    <t>SCOTT MADER SPORT</t>
  </si>
  <si>
    <t>Bitala Václav</t>
  </si>
  <si>
    <t>AK EZ Kopřivnice</t>
  </si>
  <si>
    <t>Dedek Aleš</t>
  </si>
  <si>
    <t>ZAPRO AD</t>
  </si>
  <si>
    <t>Blaha Tomáš</t>
  </si>
  <si>
    <t>Perknovský Radim</t>
  </si>
  <si>
    <t>Doležal Zdeněk</t>
  </si>
  <si>
    <t>Filip Václav</t>
  </si>
  <si>
    <t>Procházka Tomáš</t>
  </si>
  <si>
    <t xml:space="preserve">Jasenský Oldřich </t>
  </si>
  <si>
    <t>Šitka Josef</t>
  </si>
  <si>
    <t>Veselský Petr</t>
  </si>
  <si>
    <t>ASPOT Hulín</t>
  </si>
  <si>
    <t>DRACY</t>
  </si>
  <si>
    <t>Jedlička Miloslav</t>
  </si>
  <si>
    <t>Menšík Petr</t>
  </si>
  <si>
    <t>Seifert Ivan</t>
  </si>
  <si>
    <t>Horní Město</t>
  </si>
  <si>
    <t>Beňa Marek</t>
  </si>
  <si>
    <t>Roocktechnik TT</t>
  </si>
  <si>
    <t>Kolařík Lumír</t>
  </si>
  <si>
    <t>Vích Petr</t>
  </si>
  <si>
    <t>Planičková Lenka</t>
  </si>
  <si>
    <t>Litovel</t>
  </si>
  <si>
    <t>Hýzl Jaroslav</t>
  </si>
  <si>
    <t>Štěpánek Jiří</t>
  </si>
  <si>
    <t>Šašek Jaroslav</t>
  </si>
  <si>
    <t>Sokol Pravčice</t>
  </si>
  <si>
    <t>Kopečný Dušan</t>
  </si>
  <si>
    <t>Hospodarčík Michal</t>
  </si>
  <si>
    <t>MH ALONE Olomouc</t>
  </si>
  <si>
    <t>Dvořák Ladislav</t>
  </si>
  <si>
    <t>BALD</t>
  </si>
  <si>
    <t>Kalík Marcel</t>
  </si>
  <si>
    <t>Dohnal Jaroslav</t>
  </si>
  <si>
    <t>Veselíčko</t>
  </si>
  <si>
    <t>Krejčí Tomáš</t>
  </si>
  <si>
    <t>Pazdera Miroslav</t>
  </si>
  <si>
    <t>Chum Michal</t>
  </si>
  <si>
    <t>Smržice</t>
  </si>
  <si>
    <t>Chytil Vladimír</t>
  </si>
  <si>
    <t>DD Všechovice</t>
  </si>
  <si>
    <t>Nábělek Aleš</t>
  </si>
  <si>
    <t>Cyklosport Chropyně</t>
  </si>
  <si>
    <t>Podmolík Václav</t>
  </si>
  <si>
    <t>Sušice</t>
  </si>
  <si>
    <t>Vlk Přemysl</t>
  </si>
  <si>
    <t>Silnoušek Jiří</t>
  </si>
  <si>
    <t>Šternberk</t>
  </si>
  <si>
    <t>Koubek Petr</t>
  </si>
  <si>
    <t xml:space="preserve">Chropyně C. S. </t>
  </si>
  <si>
    <t>Uličný Stanislav</t>
  </si>
  <si>
    <t>Menšíková Marcela</t>
  </si>
  <si>
    <t>Šitková Terezie</t>
  </si>
  <si>
    <t>Drnovice u Vyškova</t>
  </si>
  <si>
    <t>Orel Horní Moštěnice</t>
  </si>
  <si>
    <t>Tomíšek Jindřich</t>
  </si>
  <si>
    <t>Polachová Lenka</t>
  </si>
  <si>
    <t>STARTOVNÍ LISTINA</t>
  </si>
  <si>
    <t>BĚHY GRYMOV:</t>
  </si>
  <si>
    <t>pořadí abs</t>
  </si>
  <si>
    <t>KATEGORIE A</t>
  </si>
  <si>
    <t>POŘADÍ ABSOLUTNĚ</t>
  </si>
  <si>
    <t>POŘADÍ PO KATEGORIÍCH</t>
  </si>
  <si>
    <t>Přívětivý Miroslav</t>
  </si>
  <si>
    <t>AK E. Zátopka Kopřivnice</t>
  </si>
  <si>
    <t>Sklenář Jakub</t>
  </si>
  <si>
    <t>Chropyně</t>
  </si>
  <si>
    <t>Přecechtěl Michal</t>
  </si>
  <si>
    <t>Lukostřelba AČR</t>
  </si>
  <si>
    <t>Lajčík Alois</t>
  </si>
  <si>
    <t>Čech Petr</t>
  </si>
  <si>
    <t>Tkach Sergej</t>
  </si>
  <si>
    <t>TJ Slezan FM</t>
  </si>
  <si>
    <t>Siebeltová Kateřina</t>
  </si>
  <si>
    <t>Nejezchleba Josef</t>
  </si>
  <si>
    <t>Martinák Zdeněk</t>
  </si>
  <si>
    <t xml:space="preserve">Strnad Richard </t>
  </si>
  <si>
    <t>AK Drnovice</t>
  </si>
  <si>
    <t>Kocman Tomáš</t>
  </si>
  <si>
    <t>Balihar Jiří</t>
  </si>
  <si>
    <t>Balini</t>
  </si>
  <si>
    <t>Martinek Ondřej</t>
  </si>
  <si>
    <t>Čtvrtníček Libor</t>
  </si>
  <si>
    <t>Štika Josef</t>
  </si>
  <si>
    <t>Podjuklová Iva</t>
  </si>
  <si>
    <t>Podjukl Zdeněk</t>
  </si>
  <si>
    <t>Podjukl Vojtěch</t>
  </si>
  <si>
    <t>Biječek Marcel</t>
  </si>
  <si>
    <t>Oldřichov</t>
  </si>
  <si>
    <t>Kašpařík Tomáš</t>
  </si>
  <si>
    <t>Hánečka René</t>
  </si>
  <si>
    <t>Žalkovice</t>
  </si>
  <si>
    <t>Raška Daniel</t>
  </si>
  <si>
    <t>Maštalířová Klára</t>
  </si>
  <si>
    <t>Krátký Ivo</t>
  </si>
  <si>
    <t>Štěpánová Jana</t>
  </si>
  <si>
    <t>Vybíral Zdeněk</t>
  </si>
  <si>
    <t>Otrusina Jiří</t>
  </si>
  <si>
    <t>Crazy Bike Team</t>
  </si>
  <si>
    <t xml:space="preserve">Večeřa Roman </t>
  </si>
  <si>
    <t>MK Radslavice</t>
  </si>
  <si>
    <t>Uvízl Aleš</t>
  </si>
  <si>
    <t>Uničov</t>
  </si>
  <si>
    <t>Uvízl Martin</t>
  </si>
  <si>
    <t>Nábělková Kateřina</t>
  </si>
  <si>
    <t>Písková Ludmila</t>
  </si>
  <si>
    <t>Písek Tomáš</t>
  </si>
  <si>
    <t>TUFO</t>
  </si>
  <si>
    <t>Coufalíková Hana</t>
  </si>
  <si>
    <t>Dostál Jiří</t>
  </si>
  <si>
    <t>Kovář Rostislav</t>
  </si>
  <si>
    <t>Hejl Jan</t>
  </si>
  <si>
    <t>Horák Čestmír</t>
  </si>
  <si>
    <t>Chytrý Radoslav</t>
  </si>
  <si>
    <t>KVS Olomouc</t>
  </si>
  <si>
    <t>Kopcová Eva</t>
  </si>
  <si>
    <t>Pepa Team FM</t>
  </si>
  <si>
    <t>Machalický Marek</t>
  </si>
  <si>
    <t>AK Šternberk</t>
  </si>
  <si>
    <t>Trojan Jaroslav</t>
  </si>
  <si>
    <t>Ház Jakub</t>
  </si>
  <si>
    <t>Zapro AD Team</t>
  </si>
  <si>
    <t>Janků Petr</t>
  </si>
  <si>
    <t>Podmolíková Lucie</t>
  </si>
  <si>
    <t>Sedlář Dalibor</t>
  </si>
  <si>
    <t>Dohnal Zdeněk</t>
  </si>
  <si>
    <t>Dřímalová Martina</t>
  </si>
  <si>
    <t>Horní Moštěnice</t>
  </si>
  <si>
    <t>Adámek Oldřich</t>
  </si>
  <si>
    <t>Kučera Vladimír</t>
  </si>
  <si>
    <t>Skřeček Jiří</t>
  </si>
  <si>
    <t>Nový Zdeněk</t>
  </si>
  <si>
    <t>SK K2 Prostějov</t>
  </si>
  <si>
    <t>Spisar Martin</t>
  </si>
  <si>
    <t>Marek Martin</t>
  </si>
  <si>
    <t>Radslavice</t>
  </si>
  <si>
    <t>Kudláček Martin</t>
  </si>
  <si>
    <t>SDH Holice</t>
  </si>
  <si>
    <t>Gürtler Aleš</t>
  </si>
  <si>
    <t>Vymlátil Jiří</t>
  </si>
  <si>
    <t>Fančovič Marián</t>
  </si>
  <si>
    <t>Beránek Tomáš</t>
  </si>
  <si>
    <t>Punge Petr</t>
  </si>
  <si>
    <t>Studýnka David</t>
  </si>
  <si>
    <t>SK Skivelo neslyšících Olomouc</t>
  </si>
  <si>
    <t>Šíbl Radoslav</t>
  </si>
  <si>
    <t>Ekodrill Zlín</t>
  </si>
  <si>
    <t>Krejčí Lukáš</t>
  </si>
  <si>
    <t>Cykloklub Rohálov</t>
  </si>
  <si>
    <t>Kaprál David</t>
  </si>
  <si>
    <t>Zdražil Jaroslav</t>
  </si>
  <si>
    <t>Krikl Dalibor</t>
  </si>
  <si>
    <t>Hněvotín</t>
  </si>
  <si>
    <t>Dostál Pavel</t>
  </si>
  <si>
    <t>Zemánek Petr</t>
  </si>
  <si>
    <t>Navrátil Michal</t>
  </si>
  <si>
    <t>Rapčan Lukáš</t>
  </si>
  <si>
    <t>Elischer Ivan</t>
  </si>
  <si>
    <t>AC Ústí nad Labem</t>
  </si>
  <si>
    <t>Polívka Luděk</t>
  </si>
  <si>
    <t>Pešan Rudolf</t>
  </si>
  <si>
    <t>Novotný Petr</t>
  </si>
  <si>
    <t>Sport KM</t>
  </si>
  <si>
    <t>Slezáček Tomáš</t>
  </si>
  <si>
    <t>Kaděrka Robert</t>
  </si>
  <si>
    <t>Lachnit Jan</t>
  </si>
  <si>
    <t>Peluhová Monika</t>
  </si>
  <si>
    <t>Matějíková Jana</t>
  </si>
  <si>
    <t>Koudelka Lukáš</t>
  </si>
  <si>
    <t>Zádrapová Karolína</t>
  </si>
  <si>
    <t>Dočkal Vladimír</t>
  </si>
  <si>
    <t>Svobodová Zuzana</t>
  </si>
  <si>
    <t>Kubját Petr</t>
  </si>
  <si>
    <t>Rode Miroslav</t>
  </si>
  <si>
    <t>Horák Ondřej</t>
  </si>
  <si>
    <t>Frank Pavel</t>
  </si>
  <si>
    <t>TJ Granitol Moravský Beroun</t>
  </si>
  <si>
    <t>Gogela Martin</t>
  </si>
  <si>
    <t>Krejčí Zdeněk</t>
  </si>
  <si>
    <t>Fojtík Zdeněk</t>
  </si>
  <si>
    <t>Brodek u Přerova</t>
  </si>
  <si>
    <t>Kobliha Milan</t>
  </si>
  <si>
    <t>Koupil Petr</t>
  </si>
  <si>
    <t>Hlubočky</t>
  </si>
  <si>
    <t>Cigánek David</t>
  </si>
  <si>
    <t>Krupanská Lucie</t>
  </si>
  <si>
    <t>Novák Karel</t>
  </si>
  <si>
    <t>Orel Bystřice p. Host.</t>
  </si>
  <si>
    <t>Delingerová Marie</t>
  </si>
  <si>
    <t>Zatloukal Marek</t>
  </si>
  <si>
    <t>Kopečkáři Hlubočky</t>
  </si>
  <si>
    <t>Divišová Miroslava</t>
  </si>
  <si>
    <t>Novák Jakub</t>
  </si>
  <si>
    <t>Píšková Iveta</t>
  </si>
  <si>
    <t>Zlín</t>
  </si>
  <si>
    <t>Macek Martin</t>
  </si>
  <si>
    <t>Havlík Jan</t>
  </si>
  <si>
    <t>Tököly Tomáš</t>
  </si>
  <si>
    <t>Kolmanová Martina</t>
  </si>
  <si>
    <t>Troubky</t>
  </si>
  <si>
    <t>Szabová Dana</t>
  </si>
  <si>
    <t>Konečná Luba</t>
  </si>
  <si>
    <t>Ludvíkov</t>
  </si>
  <si>
    <t>Bubeník  Jiří</t>
  </si>
  <si>
    <t>Brázdová Veronika</t>
  </si>
  <si>
    <t>Kolmaš Oldřich</t>
  </si>
  <si>
    <t>Raclavská Petra</t>
  </si>
  <si>
    <t>Vacula Petr</t>
  </si>
  <si>
    <t>Lhotecká žihadla</t>
  </si>
  <si>
    <t>Vojtíšková Kateřina</t>
  </si>
  <si>
    <t>SC Testudo Brno</t>
  </si>
  <si>
    <t>Vojtíšek Tomáš</t>
  </si>
  <si>
    <t>Fiala Ctirad</t>
  </si>
  <si>
    <t>Sokol Olomouc-Bělidla</t>
  </si>
  <si>
    <t xml:space="preserve">Polák Radek </t>
  </si>
  <si>
    <t>TJ Tršice</t>
  </si>
  <si>
    <t>AVA</t>
  </si>
  <si>
    <t xml:space="preserve">Rašner Patrik </t>
  </si>
  <si>
    <t>Vandrovec Václav</t>
  </si>
  <si>
    <t>van Drack Klokan team, Osek n. B.</t>
  </si>
  <si>
    <t>MAS</t>
  </si>
  <si>
    <t>Kročová Zuzana</t>
  </si>
  <si>
    <t>Steiner Tomáš</t>
  </si>
  <si>
    <t>Punge Oliver</t>
  </si>
  <si>
    <t xml:space="preserve">Gajdušek Jakub </t>
  </si>
  <si>
    <t>TJ Jiskra Otrokovice</t>
  </si>
  <si>
    <t>Hromek Tomáš</t>
  </si>
  <si>
    <t>TJ Střílky</t>
  </si>
  <si>
    <t>Vlček Jan</t>
  </si>
  <si>
    <t>PZL Kroměříž</t>
  </si>
  <si>
    <t>Vaněk Jaromír</t>
  </si>
  <si>
    <t>Sedláček Jan</t>
  </si>
  <si>
    <t>Krajča Stanislav</t>
  </si>
  <si>
    <t>Předmostí</t>
  </si>
  <si>
    <t>Engl Jiří</t>
  </si>
  <si>
    <t>TTS Sokol Gamba Osek</t>
  </si>
  <si>
    <t>Smékal Petr</t>
  </si>
  <si>
    <t>SKP NJ</t>
  </si>
  <si>
    <t>Šrámek Roman</t>
  </si>
  <si>
    <t>Veselská Iva</t>
  </si>
  <si>
    <t>Hulín</t>
  </si>
  <si>
    <t>Minaříková Jana</t>
  </si>
  <si>
    <t>Ostrčil Tomáš</t>
  </si>
  <si>
    <t>Zatloukal Jiří</t>
  </si>
  <si>
    <t>Kahánek Radek</t>
  </si>
  <si>
    <t>Atlétiko Pavlovičky</t>
  </si>
  <si>
    <t>Kohút Miroslav</t>
  </si>
  <si>
    <t>Procházková Sylva</t>
  </si>
  <si>
    <t>Česká Ves</t>
  </si>
  <si>
    <t>Kovář Roman</t>
  </si>
  <si>
    <t>Šimčíková Petra</t>
  </si>
  <si>
    <t>Hluk</t>
  </si>
  <si>
    <t>Mikulík Daniel</t>
  </si>
  <si>
    <t>ZAPRO AD TEAM</t>
  </si>
  <si>
    <t>Kriklová Alena</t>
  </si>
  <si>
    <t>MK Prostějov</t>
  </si>
  <si>
    <t>Cekl Martin</t>
  </si>
  <si>
    <t>Samotíšky</t>
  </si>
  <si>
    <t>Lapáček Marek</t>
  </si>
  <si>
    <t>Prosenice</t>
  </si>
  <si>
    <t>Otevřelová Jana</t>
  </si>
  <si>
    <t>Goebel Adolf</t>
  </si>
  <si>
    <t>Dohnal Martin</t>
  </si>
  <si>
    <t>Barešová Lenka</t>
  </si>
  <si>
    <t>Dohnalová Zdeňka</t>
  </si>
  <si>
    <t>VK Olomouc</t>
  </si>
  <si>
    <t>KATEGORIE PRO ROK 2016</t>
  </si>
  <si>
    <t xml:space="preserve">muži A do 39 let (1977 a mladší) </t>
  </si>
  <si>
    <t xml:space="preserve">muži B 40 – 49 let (1976 – 1967) </t>
  </si>
  <si>
    <t xml:space="preserve">muži C 50 – 59 let (1966 – 1957) </t>
  </si>
  <si>
    <t>muži D 60 – 69 let (1956 – 1947)</t>
  </si>
  <si>
    <t>muži E 70 let a více (1946 a starší)</t>
  </si>
  <si>
    <t>ženy F do 39 let (1977 a mladší)</t>
  </si>
  <si>
    <t>ženy G 40 – 49 let (1976 – 1967)</t>
  </si>
  <si>
    <t>ženy H 50 let a více (1966 a starší)</t>
  </si>
  <si>
    <t>Višněvský Andrej</t>
  </si>
  <si>
    <t>FTVS UK</t>
  </si>
  <si>
    <t>Višněvská Pavla</t>
  </si>
  <si>
    <t>QUORT-TEAM</t>
  </si>
  <si>
    <t>ARISIA</t>
  </si>
  <si>
    <t>Staněk Petr</t>
  </si>
  <si>
    <t>TJ Velké Těšany</t>
  </si>
  <si>
    <t>Šanda Zbyněk</t>
  </si>
  <si>
    <t>Lulani Otrokovice</t>
  </si>
  <si>
    <t>Navrátil Tomáš</t>
  </si>
  <si>
    <t>Kamínková Petra</t>
  </si>
  <si>
    <t>Svatý Kopeček</t>
  </si>
  <si>
    <t>Matějík Petr</t>
  </si>
  <si>
    <t>SK OOS Prostějov</t>
  </si>
  <si>
    <t>Hanák Petr</t>
  </si>
  <si>
    <t>AD team</t>
  </si>
  <si>
    <t>Schilková Alexandra</t>
  </si>
  <si>
    <t>Schmidt Milan</t>
  </si>
  <si>
    <t>TEFI-TEX</t>
  </si>
  <si>
    <t>Schmidt Jiří</t>
  </si>
  <si>
    <t>Chodilíková Alena</t>
  </si>
  <si>
    <t>Vinklerová Karolína</t>
  </si>
  <si>
    <t>Šebestík Ivo</t>
  </si>
  <si>
    <t>Svoboda Marek</t>
  </si>
  <si>
    <t>Bližňák Jaroslav</t>
  </si>
  <si>
    <t>Jakubíček Jan</t>
  </si>
  <si>
    <t>Gromusová Alexandra</t>
  </si>
  <si>
    <t>Vsacan Tour Vsetín</t>
  </si>
  <si>
    <t>Gromus Petr</t>
  </si>
  <si>
    <t>Vivat sport</t>
  </si>
  <si>
    <t>Machala Jan</t>
  </si>
  <si>
    <t>Cycloracing Olomouc</t>
  </si>
  <si>
    <t>Neradil Richard</t>
  </si>
  <si>
    <t>Líšna</t>
  </si>
  <si>
    <t>Brázdil Daniel</t>
  </si>
  <si>
    <t>Ultra Continentál</t>
  </si>
  <si>
    <t>Pastrnek Pavel</t>
  </si>
  <si>
    <t>Pospíšil Vojtěch</t>
  </si>
  <si>
    <t>AK Prostějov</t>
  </si>
  <si>
    <t>Stržínek Karel</t>
  </si>
  <si>
    <t>Kuchař Jan</t>
  </si>
  <si>
    <t>SDH Vojnice</t>
  </si>
  <si>
    <t>Mäsiar Jozef</t>
  </si>
  <si>
    <t>Lutín</t>
  </si>
  <si>
    <t>Petříková Zuzana</t>
  </si>
  <si>
    <t>Libina</t>
  </si>
  <si>
    <t>Zavadil Jiří</t>
  </si>
  <si>
    <t>Kožuchová Saša</t>
  </si>
  <si>
    <t>Souček Jan</t>
  </si>
  <si>
    <t>Johaníková Lucie</t>
  </si>
  <si>
    <t>Staňková Kateřina</t>
  </si>
  <si>
    <t>AC Moravská Slavia Brno</t>
  </si>
  <si>
    <t>Matulová Martina</t>
  </si>
  <si>
    <t>Anderlová Dorota</t>
  </si>
  <si>
    <t>5 KM</t>
  </si>
  <si>
    <t>Kolenovský Aleš</t>
  </si>
  <si>
    <t>Nový Jičín</t>
  </si>
  <si>
    <t>Kuča Zdeněk</t>
  </si>
  <si>
    <t>TJ Sokol Vlkoš</t>
  </si>
  <si>
    <t>Pánek Libor</t>
  </si>
  <si>
    <t>Labuda Martin</t>
  </si>
  <si>
    <t>Prešov</t>
  </si>
  <si>
    <t>Podjuklová Kristýna</t>
  </si>
  <si>
    <t>Maixner Václav</t>
  </si>
  <si>
    <t>Tišnov</t>
  </si>
  <si>
    <t>Holý Josef</t>
  </si>
  <si>
    <t>Raška Josef</t>
  </si>
  <si>
    <t>Adamec Milan</t>
  </si>
  <si>
    <t>MKS Ostrava</t>
  </si>
  <si>
    <t>Jancková Petra</t>
  </si>
  <si>
    <t>Frčíme</t>
  </si>
  <si>
    <t>Úlehlová Klára</t>
  </si>
  <si>
    <t>Liga 100 Olomouc</t>
  </si>
  <si>
    <t>Šimunek Martin</t>
  </si>
  <si>
    <t>Modřice</t>
  </si>
  <si>
    <t>Matoušek Jiří</t>
  </si>
  <si>
    <t>Zdražil Petr</t>
  </si>
  <si>
    <t>IS Kojetín</t>
  </si>
  <si>
    <t>Pivec Jiří</t>
  </si>
  <si>
    <t>ZAPRO TEAM</t>
  </si>
  <si>
    <t>Bendová Jitka</t>
  </si>
  <si>
    <t>L.A. SPORTS</t>
  </si>
  <si>
    <t>Novosadová Kateřina</t>
  </si>
  <si>
    <t>Holešov</t>
  </si>
  <si>
    <t>Pšenica Miroslav</t>
  </si>
  <si>
    <t>Rožnov p. R.</t>
  </si>
  <si>
    <t>Koutný Jan</t>
  </si>
  <si>
    <t>Palla Radovan</t>
  </si>
  <si>
    <t>???</t>
  </si>
  <si>
    <t>Gabko Tomáš</t>
  </si>
  <si>
    <t>Biatlon Vsetín-Bobrky</t>
  </si>
  <si>
    <t>Gabko Slavomír</t>
  </si>
  <si>
    <t>Janoš Rudy</t>
  </si>
  <si>
    <t>Los playboys</t>
  </si>
  <si>
    <t>Hošťálek Marek</t>
  </si>
  <si>
    <t>Tomino</t>
  </si>
  <si>
    <t>Schönwälder Pavel</t>
  </si>
  <si>
    <t>Chvalčov</t>
  </si>
  <si>
    <t>Navrátil Jakub</t>
  </si>
  <si>
    <t>AD TEAM</t>
  </si>
  <si>
    <t>Koutný Ondřej</t>
  </si>
  <si>
    <t>Stehlík Pavel</t>
  </si>
  <si>
    <t>Hostěrádky-Rešov</t>
  </si>
  <si>
    <t>Grulichová Simona</t>
  </si>
  <si>
    <t>Osek nad Bečvou</t>
  </si>
  <si>
    <t>Chmelař Jan</t>
  </si>
  <si>
    <t>SK Slatinky</t>
  </si>
  <si>
    <t>Baliharová Hana</t>
  </si>
  <si>
    <t>Valčuhová Petra</t>
  </si>
  <si>
    <t>Dřevohostice</t>
  </si>
  <si>
    <t>ATAB Otaslavice</t>
  </si>
  <si>
    <t>Boháč Jiří</t>
  </si>
  <si>
    <t>BehejBrno.com</t>
  </si>
  <si>
    <t>Divišová Václavková Silvie</t>
  </si>
  <si>
    <t>Bulička Vojtěch</t>
  </si>
  <si>
    <t>ZAPRO</t>
  </si>
  <si>
    <t>Skřeček Aleš</t>
  </si>
  <si>
    <t>Skřeček Adam</t>
  </si>
  <si>
    <t>Mazal Zdeněk</t>
  </si>
  <si>
    <t>Polívka Vladimír</t>
  </si>
  <si>
    <t>Náklo</t>
  </si>
  <si>
    <t>Marková Alice</t>
  </si>
  <si>
    <t>STS Chvojkovice-Brod</t>
  </si>
  <si>
    <t>Hrabal Tomáš</t>
  </si>
  <si>
    <t>Fiala Jan</t>
  </si>
  <si>
    <t>Beta Ursus Orienteering</t>
  </si>
  <si>
    <t>Chytilová Erika</t>
  </si>
  <si>
    <t>Radkovy</t>
  </si>
  <si>
    <t>Marek Jaromír</t>
  </si>
  <si>
    <t>Studnička Michal</t>
  </si>
  <si>
    <t>Šustr Jiří</t>
  </si>
  <si>
    <t>Silný Team Uničov</t>
  </si>
  <si>
    <t>Jančíková Veronika</t>
  </si>
  <si>
    <t>WOOD TEAM</t>
  </si>
  <si>
    <t>Bancik Tomáš</t>
  </si>
  <si>
    <t>Fallová Lucie</t>
  </si>
  <si>
    <t>Abrle Roman</t>
  </si>
  <si>
    <t>Skribucký Alexandr</t>
  </si>
  <si>
    <t>Surovcová Soňa</t>
  </si>
  <si>
    <t>Horenská Michaela</t>
  </si>
  <si>
    <t>Kromcl</t>
  </si>
  <si>
    <t>Schmidtová Anna-Marie</t>
  </si>
  <si>
    <t>Kopřiva Jaroslav</t>
  </si>
  <si>
    <t>SK Pacetluky</t>
  </si>
  <si>
    <t>Soldánová Helena</t>
  </si>
  <si>
    <t>Soldánová Jana</t>
  </si>
  <si>
    <t>Hrazdilová Martina</t>
  </si>
  <si>
    <t>Hrazdil Roman</t>
  </si>
  <si>
    <t>CK St. Ves</t>
  </si>
  <si>
    <t>Kožuch Vít</t>
  </si>
  <si>
    <t>Fabík František</t>
  </si>
  <si>
    <t>Valašské Meziříčí</t>
  </si>
  <si>
    <t>Kalous Miroslav</t>
  </si>
  <si>
    <t>Motor ČB</t>
  </si>
  <si>
    <t>Benák Dalibor</t>
  </si>
  <si>
    <t>Sláma Roman</t>
  </si>
  <si>
    <t>SK Rudá Hvězda KM</t>
  </si>
  <si>
    <t>Dorazil Miloš</t>
  </si>
  <si>
    <t>Svobodník Milan</t>
  </si>
  <si>
    <t>Kachyňa Lubomír</t>
  </si>
  <si>
    <t>Derka Radim</t>
  </si>
  <si>
    <t>Veselý Petr</t>
  </si>
  <si>
    <t>Aspot Hulín</t>
  </si>
  <si>
    <t>Hrdlička Jiří</t>
  </si>
  <si>
    <t>BriderS</t>
  </si>
  <si>
    <t>Sehnálková Kamila</t>
  </si>
  <si>
    <t>Fojtková Jitka</t>
  </si>
  <si>
    <t>Zavadil Milan</t>
  </si>
  <si>
    <t>X-Trail Rychlohrad</t>
  </si>
  <si>
    <t>Chmelková Kristýna</t>
  </si>
  <si>
    <t>7. Grymovské Sahary, 13. 8. 2016</t>
  </si>
  <si>
    <t>Vysloužil Miloslav</t>
  </si>
  <si>
    <t>Orel Vyškov</t>
  </si>
  <si>
    <t>Bubeník Jiří</t>
  </si>
  <si>
    <t>Vyškov</t>
  </si>
  <si>
    <t>ISCAREX Česká Třebová</t>
  </si>
  <si>
    <t>Pečenka Libor</t>
  </si>
  <si>
    <t>KHB Radegast</t>
  </si>
  <si>
    <t>Konečná Ľuba</t>
  </si>
  <si>
    <t>Jurečková Hana</t>
  </si>
  <si>
    <t>Raclavský Erik</t>
  </si>
  <si>
    <t>Raclavský Vlastimil</t>
  </si>
  <si>
    <t>Brtník Zacharová Alena</t>
  </si>
  <si>
    <t>Polák Radek</t>
  </si>
  <si>
    <t>Shortbike.cz</t>
  </si>
  <si>
    <t>Koupil Michal</t>
  </si>
  <si>
    <t>Michalec Ondřej</t>
  </si>
  <si>
    <t>Tvarůžková Barbora</t>
  </si>
  <si>
    <t>Tvarůžka Tomáš</t>
  </si>
  <si>
    <t>Vivat Sport</t>
  </si>
  <si>
    <t>Petr Jaroslav</t>
  </si>
  <si>
    <t>Easy Fitness Zlín</t>
  </si>
  <si>
    <t>Zdráhalová Magda</t>
  </si>
  <si>
    <t>Peřina Jiří</t>
  </si>
  <si>
    <t>Valdová Helena</t>
  </si>
  <si>
    <t>Ava</t>
  </si>
  <si>
    <t>Kafka Miloš</t>
  </si>
  <si>
    <t>LPU</t>
  </si>
  <si>
    <t>Tj sokol Týn nad Bečvou</t>
  </si>
  <si>
    <t>O - sport Kroměříž</t>
  </si>
  <si>
    <t>Mojak Marek</t>
  </si>
  <si>
    <t>Třinec</t>
  </si>
  <si>
    <t>CK ST</t>
  </si>
  <si>
    <t>Tj Sokol Týn nad Bečvou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</si>
</sst>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h]:mm:ss;@"/>
    <numFmt numFmtId="165" formatCode="h:mm:ss;@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10"/>
      <name val="Arial Narrow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b/>
      <sz val="11"/>
      <name val="Arial Narrow"/>
      <family val="2"/>
    </font>
    <font>
      <sz val="8"/>
      <name val="Tahoma"/>
      <family val="2"/>
    </font>
    <font>
      <sz val="11"/>
      <color rgb="FFFF0000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/>
    </xf>
    <xf numFmtId="0" fontId="20" fillId="7" borderId="0" xfId="0" applyFont="1" applyFill="1" applyAlignment="1">
      <alignment horizontal="center"/>
    </xf>
    <xf numFmtId="0" fontId="21" fillId="15" borderId="0" xfId="0" applyFont="1" applyFill="1" applyAlignment="1">
      <alignment/>
    </xf>
    <xf numFmtId="164" fontId="20" fillId="15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/>
    </xf>
    <xf numFmtId="164" fontId="19" fillId="0" borderId="0" xfId="0" applyNumberFormat="1" applyFont="1" applyAlignment="1">
      <alignment/>
    </xf>
    <xf numFmtId="0" fontId="19" fillId="7" borderId="0" xfId="0" applyFont="1" applyFill="1" applyAlignment="1">
      <alignment horizontal="center"/>
    </xf>
    <xf numFmtId="0" fontId="19" fillId="15" borderId="0" xfId="0" applyFont="1" applyFill="1" applyAlignment="1">
      <alignment/>
    </xf>
    <xf numFmtId="164" fontId="19" fillId="15" borderId="0" xfId="0" applyNumberFormat="1" applyFont="1" applyFill="1" applyAlignment="1">
      <alignment/>
    </xf>
    <xf numFmtId="1" fontId="20" fillId="15" borderId="0" xfId="0" applyNumberFormat="1" applyFont="1" applyFill="1" applyAlignment="1">
      <alignment horizontal="center"/>
    </xf>
    <xf numFmtId="0" fontId="20" fillId="15" borderId="0" xfId="0" applyFont="1" applyFill="1" applyAlignment="1">
      <alignment/>
    </xf>
    <xf numFmtId="0" fontId="22" fillId="0" borderId="0" xfId="0" applyFont="1" applyFill="1" applyAlignment="1">
      <alignment/>
    </xf>
    <xf numFmtId="0" fontId="20" fillId="15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0" fillId="17" borderId="0" xfId="0" applyFont="1" applyFill="1" applyAlignment="1">
      <alignment/>
    </xf>
    <xf numFmtId="0" fontId="23" fillId="17" borderId="0" xfId="0" applyFont="1" applyFill="1" applyAlignment="1">
      <alignment/>
    </xf>
    <xf numFmtId="0" fontId="23" fillId="0" borderId="0" xfId="0" applyFont="1" applyAlignment="1">
      <alignment/>
    </xf>
    <xf numFmtId="0" fontId="23" fillId="7" borderId="0" xfId="0" applyFont="1" applyFill="1" applyAlignment="1">
      <alignment/>
    </xf>
    <xf numFmtId="0" fontId="21" fillId="0" borderId="0" xfId="0" applyFont="1" applyAlignment="1">
      <alignment/>
    </xf>
    <xf numFmtId="0" fontId="19" fillId="16" borderId="0" xfId="0" applyFont="1" applyFill="1" applyAlignment="1">
      <alignment/>
    </xf>
    <xf numFmtId="164" fontId="19" fillId="16" borderId="0" xfId="0" applyNumberFormat="1" applyFont="1" applyFill="1" applyAlignment="1">
      <alignment/>
    </xf>
    <xf numFmtId="0" fontId="20" fillId="7" borderId="0" xfId="0" applyFont="1" applyFill="1" applyAlignment="1">
      <alignment/>
    </xf>
    <xf numFmtId="0" fontId="20" fillId="0" borderId="0" xfId="47" applyFont="1" applyFill="1">
      <alignment/>
      <protection/>
    </xf>
    <xf numFmtId="164" fontId="20" fillId="0" borderId="0" xfId="47" applyNumberFormat="1" applyFont="1">
      <alignment/>
      <protection/>
    </xf>
    <xf numFmtId="164" fontId="22" fillId="0" borderId="0" xfId="0" applyNumberFormat="1" applyFont="1" applyAlignment="1">
      <alignment/>
    </xf>
    <xf numFmtId="0" fontId="20" fillId="0" borderId="0" xfId="47" applyFont="1">
      <alignment/>
      <protection/>
    </xf>
    <xf numFmtId="0" fontId="22" fillId="0" borderId="0" xfId="0" applyFont="1" applyAlignment="1">
      <alignment/>
    </xf>
    <xf numFmtId="0" fontId="22" fillId="0" borderId="0" xfId="47" applyFont="1" applyFill="1">
      <alignment/>
      <protection/>
    </xf>
    <xf numFmtId="0" fontId="19" fillId="17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24" fillId="15" borderId="0" xfId="0" applyFont="1" applyFill="1" applyAlignment="1">
      <alignment/>
    </xf>
    <xf numFmtId="164" fontId="24" fillId="15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1" fontId="22" fillId="15" borderId="0" xfId="0" applyNumberFormat="1" applyFont="1" applyFill="1" applyAlignment="1">
      <alignment horizontal="center"/>
    </xf>
    <xf numFmtId="164" fontId="22" fillId="15" borderId="0" xfId="0" applyNumberFormat="1" applyFont="1" applyFill="1" applyAlignment="1">
      <alignment/>
    </xf>
    <xf numFmtId="0" fontId="22" fillId="15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164" fontId="22" fillId="0" borderId="0" xfId="0" applyNumberFormat="1" applyFont="1" applyAlignment="1">
      <alignment horizontal="center"/>
    </xf>
    <xf numFmtId="0" fontId="26" fillId="15" borderId="0" xfId="0" applyFont="1" applyFill="1" applyAlignment="1">
      <alignment horizontal="center"/>
    </xf>
    <xf numFmtId="0" fontId="22" fillId="0" borderId="0" xfId="47" applyFont="1">
      <alignment/>
      <protection/>
    </xf>
    <xf numFmtId="164" fontId="22" fillId="0" borderId="0" xfId="47" applyNumberFormat="1" applyFont="1">
      <alignment/>
      <protection/>
    </xf>
    <xf numFmtId="0" fontId="19" fillId="0" borderId="0" xfId="0" applyFont="1" applyAlignment="1">
      <alignment horizontal="right"/>
    </xf>
    <xf numFmtId="0" fontId="22" fillId="0" borderId="0" xfId="0" applyFont="1" applyFill="1" applyAlignment="1">
      <alignment horizontal="right"/>
    </xf>
    <xf numFmtId="0" fontId="22" fillId="0" borderId="0" xfId="0" applyFont="1" applyAlignment="1">
      <alignment horizontal="right"/>
    </xf>
    <xf numFmtId="0" fontId="20" fillId="0" borderId="0" xfId="0" applyFont="1" applyFill="1" applyAlignment="1">
      <alignment horizontal="right"/>
    </xf>
    <xf numFmtId="0" fontId="20" fillId="0" borderId="0" xfId="0" applyFont="1" applyAlignment="1">
      <alignment horizontal="right"/>
    </xf>
    <xf numFmtId="164" fontId="24" fillId="0" borderId="0" xfId="0" applyNumberFormat="1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ýsledky grymovská podkova 201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6"/>
  <sheetViews>
    <sheetView view="pageBreakPreview" zoomScale="120" zoomScaleSheetLayoutView="120" zoomScalePageLayoutView="0" workbookViewId="0" topLeftCell="A1">
      <pane ySplit="5" topLeftCell="A73" activePane="bottomLeft" state="frozen"/>
      <selection pane="topLeft" activeCell="A1" sqref="A1"/>
      <selection pane="bottomLeft" activeCell="A75" sqref="A75"/>
    </sheetView>
  </sheetViews>
  <sheetFormatPr defaultColWidth="9.140625" defaultRowHeight="15"/>
  <cols>
    <col min="1" max="1" width="21.00390625" style="3" customWidth="1"/>
    <col min="2" max="2" width="5.421875" style="3" customWidth="1"/>
    <col min="3" max="3" width="6.421875" style="3" bestFit="1" customWidth="1"/>
    <col min="4" max="4" width="23.7109375" style="4" bestFit="1" customWidth="1"/>
    <col min="5" max="5" width="13.8515625" style="4" customWidth="1"/>
    <col min="6" max="6" width="4.7109375" style="4" bestFit="1" customWidth="1"/>
    <col min="7" max="7" width="11.57421875" style="15" customWidth="1"/>
    <col min="8" max="8" width="12.140625" style="15" hidden="1" customWidth="1"/>
    <col min="9" max="9" width="39.8515625" style="7" hidden="1" customWidth="1"/>
    <col min="10" max="10" width="9.140625" style="8" customWidth="1"/>
    <col min="11" max="16384" width="9.140625" style="3" customWidth="1"/>
  </cols>
  <sheetData>
    <row r="1" spans="1:16" ht="16.5">
      <c r="A1" s="9" t="s">
        <v>274</v>
      </c>
      <c r="B1" s="34" t="s">
        <v>661</v>
      </c>
      <c r="E1" s="4" t="s">
        <v>273</v>
      </c>
      <c r="H1" s="6" t="s">
        <v>0</v>
      </c>
      <c r="I1" s="7" t="s">
        <v>1</v>
      </c>
      <c r="L1" s="21">
        <v>0</v>
      </c>
      <c r="M1" s="21" t="s">
        <v>2</v>
      </c>
      <c r="N1" s="22"/>
      <c r="O1" s="23">
        <v>0</v>
      </c>
      <c r="P1" s="23" t="s">
        <v>3</v>
      </c>
    </row>
    <row r="2" spans="1:16" s="2" customFormat="1" ht="16.5">
      <c r="A2" s="2" t="s">
        <v>4</v>
      </c>
      <c r="B2" s="2" t="s">
        <v>5</v>
      </c>
      <c r="C2" s="2" t="s">
        <v>6</v>
      </c>
      <c r="D2" s="10" t="s">
        <v>7</v>
      </c>
      <c r="E2" s="10" t="s">
        <v>8</v>
      </c>
      <c r="F2" s="10" t="s">
        <v>9</v>
      </c>
      <c r="G2" s="12" t="s">
        <v>10</v>
      </c>
      <c r="H2" s="12" t="s">
        <v>11</v>
      </c>
      <c r="I2" s="13" t="s">
        <v>12</v>
      </c>
      <c r="J2" s="9" t="s">
        <v>545</v>
      </c>
      <c r="K2" s="2" t="s">
        <v>13</v>
      </c>
      <c r="L2" s="21">
        <v>40</v>
      </c>
      <c r="M2" s="21" t="s">
        <v>14</v>
      </c>
      <c r="N2" s="24"/>
      <c r="O2" s="23">
        <v>40</v>
      </c>
      <c r="P2" s="23" t="s">
        <v>15</v>
      </c>
    </row>
    <row r="3" spans="1:16" s="2" customFormat="1" ht="16.5">
      <c r="A3" s="25"/>
      <c r="B3" s="25"/>
      <c r="C3" s="25"/>
      <c r="D3" s="26"/>
      <c r="E3" s="26"/>
      <c r="F3" s="26"/>
      <c r="G3" s="25"/>
      <c r="H3" s="12"/>
      <c r="I3" s="13"/>
      <c r="J3" s="9"/>
      <c r="L3" s="21">
        <v>50</v>
      </c>
      <c r="M3" s="21" t="s">
        <v>87</v>
      </c>
      <c r="N3" s="24"/>
      <c r="O3" s="23">
        <v>50</v>
      </c>
      <c r="P3" s="23" t="s">
        <v>88</v>
      </c>
    </row>
    <row r="4" spans="1:16" s="2" customFormat="1" ht="16.5">
      <c r="A4" s="25"/>
      <c r="B4" s="25"/>
      <c r="C4" s="25"/>
      <c r="D4" s="26"/>
      <c r="E4" s="26"/>
      <c r="F4" s="26"/>
      <c r="G4" s="25"/>
      <c r="H4" s="12"/>
      <c r="I4" s="13"/>
      <c r="J4" s="9"/>
      <c r="L4" s="21">
        <v>60</v>
      </c>
      <c r="M4" s="21" t="s">
        <v>89</v>
      </c>
      <c r="N4" s="24"/>
      <c r="O4" s="23"/>
      <c r="P4" s="23"/>
    </row>
    <row r="5" spans="1:16" s="2" customFormat="1" ht="16.5">
      <c r="A5" s="25"/>
      <c r="B5" s="25"/>
      <c r="C5" s="25"/>
      <c r="D5" s="26"/>
      <c r="E5" s="26"/>
      <c r="F5" s="26"/>
      <c r="G5" s="25"/>
      <c r="H5" s="12"/>
      <c r="I5" s="13"/>
      <c r="J5" s="9"/>
      <c r="L5" s="21">
        <v>70</v>
      </c>
      <c r="M5" s="21" t="s">
        <v>92</v>
      </c>
      <c r="N5" s="24"/>
      <c r="O5" s="23"/>
      <c r="P5" s="23"/>
    </row>
    <row r="6" spans="1:16" s="2" customFormat="1" ht="16.5">
      <c r="A6" s="33"/>
      <c r="B6" s="45"/>
      <c r="C6" s="33"/>
      <c r="D6" s="46"/>
      <c r="E6" s="46"/>
      <c r="F6" s="30"/>
      <c r="G6" s="17" t="str">
        <f aca="true" ca="1" t="shared" si="0" ref="G6:G37">IF(F6="M",VLOOKUP(YEAR(TODAY())-C6,muzi,2),VLOOKUP(YEAR(TODAY())-C6,zeny,2))</f>
        <v>H</v>
      </c>
      <c r="H6" s="15"/>
      <c r="I6" s="7"/>
      <c r="J6" s="8"/>
      <c r="L6" s="20"/>
      <c r="M6" s="20"/>
      <c r="O6" s="27"/>
      <c r="P6" s="27"/>
    </row>
    <row r="7" spans="1:16" s="2" customFormat="1" ht="16.5">
      <c r="A7" s="16"/>
      <c r="B7" s="16"/>
      <c r="C7" s="16"/>
      <c r="D7" s="30"/>
      <c r="E7" s="30"/>
      <c r="F7" s="30"/>
      <c r="G7" s="17" t="str">
        <f ca="1" t="shared" si="0"/>
        <v>H</v>
      </c>
      <c r="H7" s="15"/>
      <c r="I7" s="7"/>
      <c r="J7" s="8"/>
      <c r="L7" s="20"/>
      <c r="M7" s="20"/>
      <c r="O7" s="27"/>
      <c r="P7" s="27"/>
    </row>
    <row r="8" spans="1:16" s="2" customFormat="1" ht="16.5">
      <c r="A8" s="32"/>
      <c r="B8" s="16"/>
      <c r="C8" s="32"/>
      <c r="D8" s="30"/>
      <c r="E8" s="30"/>
      <c r="F8" s="30"/>
      <c r="G8" s="17" t="str">
        <f ca="1" t="shared" si="0"/>
        <v>H</v>
      </c>
      <c r="H8" s="15"/>
      <c r="I8" s="7"/>
      <c r="J8" s="8"/>
      <c r="L8" s="20"/>
      <c r="M8" s="20"/>
      <c r="O8" s="27"/>
      <c r="P8" s="27"/>
    </row>
    <row r="9" spans="1:16" s="2" customFormat="1" ht="16.5">
      <c r="A9" s="33" t="s">
        <v>627</v>
      </c>
      <c r="B9" s="16">
        <v>17</v>
      </c>
      <c r="C9" s="33">
        <v>1984</v>
      </c>
      <c r="D9" s="46" t="s">
        <v>471</v>
      </c>
      <c r="E9" s="30">
        <v>0.03894675925925926</v>
      </c>
      <c r="F9" s="30" t="s">
        <v>18</v>
      </c>
      <c r="G9" s="17" t="str">
        <f ca="1" t="shared" si="0"/>
        <v>A</v>
      </c>
      <c r="H9" s="15"/>
      <c r="I9" s="7"/>
      <c r="J9" s="8"/>
      <c r="L9" s="20"/>
      <c r="M9" s="20"/>
      <c r="O9" s="27"/>
      <c r="P9" s="27"/>
    </row>
    <row r="10" spans="1:16" s="2" customFormat="1" ht="16.5">
      <c r="A10" s="33" t="s">
        <v>662</v>
      </c>
      <c r="B10" s="16">
        <v>16</v>
      </c>
      <c r="C10" s="33">
        <v>1986</v>
      </c>
      <c r="D10" s="46" t="s">
        <v>471</v>
      </c>
      <c r="E10" s="30">
        <v>0.03540509259259259</v>
      </c>
      <c r="F10" s="30" t="s">
        <v>18</v>
      </c>
      <c r="G10" s="17" t="str">
        <f ca="1" t="shared" si="0"/>
        <v>A</v>
      </c>
      <c r="H10" s="15"/>
      <c r="I10" s="7"/>
      <c r="J10" s="8"/>
      <c r="L10" s="20"/>
      <c r="M10" s="20"/>
      <c r="O10" s="27"/>
      <c r="P10" s="27"/>
    </row>
    <row r="11" spans="1:16" s="2" customFormat="1" ht="16.5">
      <c r="A11" s="32" t="s">
        <v>45</v>
      </c>
      <c r="B11" s="16">
        <v>15</v>
      </c>
      <c r="C11" s="32">
        <v>1960</v>
      </c>
      <c r="D11" s="46" t="s">
        <v>663</v>
      </c>
      <c r="E11" s="30">
        <v>0.03666666666666667</v>
      </c>
      <c r="F11" s="30" t="s">
        <v>18</v>
      </c>
      <c r="G11" s="17" t="str">
        <f ca="1" t="shared" si="0"/>
        <v>C</v>
      </c>
      <c r="H11" s="15"/>
      <c r="I11" s="7"/>
      <c r="J11" s="8"/>
      <c r="L11" s="20"/>
      <c r="M11" s="20"/>
      <c r="O11" s="27"/>
      <c r="P11" s="27"/>
    </row>
    <row r="12" spans="1:16" s="2" customFormat="1" ht="16.5">
      <c r="A12" s="32" t="s">
        <v>71</v>
      </c>
      <c r="B12" s="16">
        <v>14</v>
      </c>
      <c r="C12" s="32">
        <v>1957</v>
      </c>
      <c r="D12" s="30" t="s">
        <v>293</v>
      </c>
      <c r="E12" s="30">
        <v>0.036377314814814814</v>
      </c>
      <c r="F12" s="30" t="s">
        <v>56</v>
      </c>
      <c r="G12" s="17" t="str">
        <f ca="1" t="shared" si="0"/>
        <v>H</v>
      </c>
      <c r="H12" s="15"/>
      <c r="I12" s="7"/>
      <c r="J12" s="8"/>
      <c r="L12" s="20"/>
      <c r="M12" s="20"/>
      <c r="O12" s="27"/>
      <c r="P12" s="27"/>
    </row>
    <row r="13" spans="1:16" s="2" customFormat="1" ht="16.5">
      <c r="A13" s="32" t="s">
        <v>664</v>
      </c>
      <c r="B13" s="16">
        <v>13</v>
      </c>
      <c r="C13" s="32">
        <v>1944</v>
      </c>
      <c r="D13" s="30" t="s">
        <v>665</v>
      </c>
      <c r="E13" s="30">
        <v>0.046863425925925926</v>
      </c>
      <c r="F13" s="30" t="s">
        <v>18</v>
      </c>
      <c r="G13" s="17" t="str">
        <f ca="1" t="shared" si="0"/>
        <v>E</v>
      </c>
      <c r="H13" s="15"/>
      <c r="I13" s="7"/>
      <c r="J13" s="8"/>
      <c r="L13" s="20"/>
      <c r="M13" s="20"/>
      <c r="O13" s="27"/>
      <c r="P13" s="27"/>
    </row>
    <row r="14" spans="1:16" s="2" customFormat="1" ht="16.5">
      <c r="A14" s="28" t="s">
        <v>421</v>
      </c>
      <c r="B14" s="31">
        <v>12</v>
      </c>
      <c r="C14" s="28">
        <v>1952</v>
      </c>
      <c r="D14" s="29" t="s">
        <v>20</v>
      </c>
      <c r="E14" s="29">
        <v>0.06216435185185185</v>
      </c>
      <c r="F14" s="4" t="s">
        <v>18</v>
      </c>
      <c r="G14" s="17" t="str">
        <f ca="1" t="shared" si="0"/>
        <v>D</v>
      </c>
      <c r="H14" s="15"/>
      <c r="I14" s="7"/>
      <c r="J14" s="8"/>
      <c r="L14" s="20"/>
      <c r="M14" s="20"/>
      <c r="O14" s="27"/>
      <c r="P14" s="27"/>
    </row>
    <row r="15" spans="1:16" s="2" customFormat="1" ht="16.5">
      <c r="A15" s="3" t="s">
        <v>163</v>
      </c>
      <c r="B15" s="3">
        <v>11</v>
      </c>
      <c r="C15" s="3">
        <v>1947</v>
      </c>
      <c r="D15" s="4" t="s">
        <v>563</v>
      </c>
      <c r="E15" s="4">
        <v>0.04730324074074074</v>
      </c>
      <c r="F15" s="4" t="s">
        <v>18</v>
      </c>
      <c r="G15" s="17" t="str">
        <f ca="1" t="shared" si="0"/>
        <v>D</v>
      </c>
      <c r="H15" s="15"/>
      <c r="I15" s="7"/>
      <c r="J15" s="8"/>
      <c r="L15" s="20"/>
      <c r="M15" s="20"/>
      <c r="O15" s="27"/>
      <c r="P15" s="27"/>
    </row>
    <row r="16" spans="1:16" s="2" customFormat="1" ht="16.5">
      <c r="A16" s="3" t="s">
        <v>29</v>
      </c>
      <c r="B16" s="3">
        <v>10</v>
      </c>
      <c r="C16" s="3">
        <v>1970</v>
      </c>
      <c r="D16" s="4" t="s">
        <v>44</v>
      </c>
      <c r="E16" s="4">
        <v>0.027824074074074074</v>
      </c>
      <c r="F16" s="4" t="s">
        <v>18</v>
      </c>
      <c r="G16" s="17" t="str">
        <f ca="1" t="shared" si="0"/>
        <v>B</v>
      </c>
      <c r="H16" s="15"/>
      <c r="I16" s="7"/>
      <c r="J16" s="8"/>
      <c r="L16" s="20"/>
      <c r="M16" s="20"/>
      <c r="O16" s="27"/>
      <c r="P16" s="27"/>
    </row>
    <row r="17" spans="1:16" s="2" customFormat="1" ht="16.5">
      <c r="A17" s="8" t="s">
        <v>165</v>
      </c>
      <c r="B17" s="8">
        <v>22</v>
      </c>
      <c r="C17" s="8">
        <v>1935</v>
      </c>
      <c r="D17" s="4" t="s">
        <v>666</v>
      </c>
      <c r="E17" s="4">
        <v>0.06131944444444445</v>
      </c>
      <c r="F17" s="4" t="s">
        <v>18</v>
      </c>
      <c r="G17" s="17" t="str">
        <f ca="1" t="shared" si="0"/>
        <v>E</v>
      </c>
      <c r="H17" s="15"/>
      <c r="I17" s="7"/>
      <c r="J17" s="8"/>
      <c r="L17" s="20"/>
      <c r="M17" s="20"/>
      <c r="O17" s="27"/>
      <c r="P17" s="27"/>
    </row>
    <row r="18" spans="1:16" s="2" customFormat="1" ht="16.5">
      <c r="A18" s="28" t="s">
        <v>667</v>
      </c>
      <c r="B18" s="31">
        <v>21</v>
      </c>
      <c r="C18" s="28">
        <v>1961</v>
      </c>
      <c r="D18" s="29" t="s">
        <v>668</v>
      </c>
      <c r="E18" s="29">
        <v>0.043125</v>
      </c>
      <c r="F18" s="4" t="s">
        <v>18</v>
      </c>
      <c r="G18" s="17" t="str">
        <f ca="1" t="shared" si="0"/>
        <v>C</v>
      </c>
      <c r="H18" s="15"/>
      <c r="I18" s="7"/>
      <c r="J18" s="8"/>
      <c r="L18" s="20"/>
      <c r="M18" s="20"/>
      <c r="O18" s="27"/>
      <c r="P18" s="27"/>
    </row>
    <row r="19" spans="1:16" s="2" customFormat="1" ht="16.5">
      <c r="A19" s="28" t="s">
        <v>384</v>
      </c>
      <c r="B19" s="31">
        <v>18</v>
      </c>
      <c r="C19" s="28">
        <v>1983</v>
      </c>
      <c r="D19" s="29" t="s">
        <v>293</v>
      </c>
      <c r="E19" s="29">
        <v>0.030011574074074076</v>
      </c>
      <c r="F19" s="4" t="s">
        <v>18</v>
      </c>
      <c r="G19" s="17" t="str">
        <f ca="1" t="shared" si="0"/>
        <v>A</v>
      </c>
      <c r="H19" s="15"/>
      <c r="I19" s="7"/>
      <c r="J19" s="8"/>
      <c r="L19" s="20"/>
      <c r="M19" s="20"/>
      <c r="O19" s="27"/>
      <c r="P19" s="27"/>
    </row>
    <row r="20" spans="1:16" s="2" customFormat="1" ht="16.5">
      <c r="A20" s="31" t="s">
        <v>669</v>
      </c>
      <c r="B20" s="31">
        <v>29</v>
      </c>
      <c r="C20" s="31">
        <v>1965</v>
      </c>
      <c r="D20" s="29" t="s">
        <v>418</v>
      </c>
      <c r="E20" s="29">
        <v>0.03619212962962963</v>
      </c>
      <c r="F20" s="4" t="s">
        <v>56</v>
      </c>
      <c r="G20" s="17" t="str">
        <f ca="1" t="shared" si="0"/>
        <v>H</v>
      </c>
      <c r="H20" s="12"/>
      <c r="I20" s="13"/>
      <c r="J20" s="9"/>
      <c r="L20" s="20"/>
      <c r="M20" s="20"/>
      <c r="O20" s="27"/>
      <c r="P20" s="27"/>
    </row>
    <row r="21" spans="1:16" s="2" customFormat="1" ht="16.5">
      <c r="A21" s="32" t="s">
        <v>117</v>
      </c>
      <c r="B21" s="32">
        <v>28</v>
      </c>
      <c r="C21" s="32">
        <v>1962</v>
      </c>
      <c r="D21" s="30" t="s">
        <v>35</v>
      </c>
      <c r="E21" s="30">
        <v>0.032858796296296296</v>
      </c>
      <c r="F21" s="30" t="s">
        <v>18</v>
      </c>
      <c r="G21" s="17" t="str">
        <f ca="1" t="shared" si="0"/>
        <v>C</v>
      </c>
      <c r="H21" s="12"/>
      <c r="I21" s="13"/>
      <c r="J21" s="9"/>
      <c r="L21" s="20"/>
      <c r="M21" s="20"/>
      <c r="O21" s="27"/>
      <c r="P21" s="27"/>
    </row>
    <row r="22" spans="1:16" s="2" customFormat="1" ht="16.5">
      <c r="A22" s="3" t="s">
        <v>670</v>
      </c>
      <c r="B22" s="3">
        <v>27</v>
      </c>
      <c r="C22" s="3">
        <v>1969</v>
      </c>
      <c r="D22" s="4"/>
      <c r="E22" s="4">
        <v>0.04793981481481482</v>
      </c>
      <c r="F22" s="4" t="s">
        <v>56</v>
      </c>
      <c r="G22" s="17" t="str">
        <f ca="1" t="shared" si="0"/>
        <v>G</v>
      </c>
      <c r="H22" s="12"/>
      <c r="I22" s="13"/>
      <c r="J22" s="9"/>
      <c r="L22" s="20"/>
      <c r="M22" s="20"/>
      <c r="O22" s="27"/>
      <c r="P22" s="27"/>
    </row>
    <row r="23" spans="1:16" s="2" customFormat="1" ht="16.5">
      <c r="A23" s="3" t="s">
        <v>448</v>
      </c>
      <c r="B23" s="3">
        <v>26</v>
      </c>
      <c r="C23" s="3">
        <v>1983</v>
      </c>
      <c r="D23" s="4" t="s">
        <v>35</v>
      </c>
      <c r="E23" s="4">
        <v>0.028067129629629626</v>
      </c>
      <c r="F23" s="4" t="s">
        <v>18</v>
      </c>
      <c r="G23" s="17" t="str">
        <f ca="1" t="shared" si="0"/>
        <v>A</v>
      </c>
      <c r="H23" s="12"/>
      <c r="I23" s="13"/>
      <c r="J23" s="9"/>
      <c r="L23" s="20"/>
      <c r="M23" s="20"/>
      <c r="O23" s="27"/>
      <c r="P23" s="27"/>
    </row>
    <row r="24" spans="1:16" s="2" customFormat="1" ht="16.5">
      <c r="A24" s="3" t="s">
        <v>422</v>
      </c>
      <c r="B24" s="3">
        <v>25</v>
      </c>
      <c r="C24" s="3">
        <v>1973</v>
      </c>
      <c r="D24" s="4" t="s">
        <v>20</v>
      </c>
      <c r="E24" s="4">
        <v>0.05714120370370371</v>
      </c>
      <c r="F24" s="4" t="s">
        <v>56</v>
      </c>
      <c r="G24" s="17" t="str">
        <f ca="1" t="shared" si="0"/>
        <v>G</v>
      </c>
      <c r="H24" s="12"/>
      <c r="I24" s="13"/>
      <c r="J24" s="9"/>
      <c r="L24" s="20"/>
      <c r="M24" s="20"/>
      <c r="O24" s="27"/>
      <c r="P24" s="27"/>
    </row>
    <row r="25" spans="1:16" s="2" customFormat="1" ht="16.5">
      <c r="A25" s="3" t="s">
        <v>671</v>
      </c>
      <c r="B25" s="3">
        <v>24</v>
      </c>
      <c r="C25" s="3">
        <v>2002</v>
      </c>
      <c r="D25" s="4" t="s">
        <v>20</v>
      </c>
      <c r="E25" s="4">
        <v>0.042569444444444444</v>
      </c>
      <c r="F25" s="4" t="s">
        <v>18</v>
      </c>
      <c r="G25" s="17" t="str">
        <f ca="1" t="shared" si="0"/>
        <v>A</v>
      </c>
      <c r="H25" s="12"/>
      <c r="I25" s="13"/>
      <c r="J25" s="9"/>
      <c r="L25" s="20"/>
      <c r="M25" s="20"/>
      <c r="O25" s="27"/>
      <c r="P25" s="27"/>
    </row>
    <row r="26" spans="1:16" s="2" customFormat="1" ht="16.5">
      <c r="A26" s="3" t="s">
        <v>672</v>
      </c>
      <c r="B26" s="3">
        <v>23</v>
      </c>
      <c r="C26" s="3">
        <v>1955</v>
      </c>
      <c r="D26" s="4" t="s">
        <v>563</v>
      </c>
      <c r="E26" s="4">
        <v>0.03726851851851851</v>
      </c>
      <c r="F26" s="4" t="s">
        <v>18</v>
      </c>
      <c r="G26" s="17" t="str">
        <f ca="1" t="shared" si="0"/>
        <v>D</v>
      </c>
      <c r="H26" s="12"/>
      <c r="I26" s="13"/>
      <c r="J26" s="9"/>
      <c r="L26" s="20"/>
      <c r="M26" s="20"/>
      <c r="O26" s="27"/>
      <c r="P26" s="27"/>
    </row>
    <row r="27" spans="1:16" s="2" customFormat="1" ht="16.5">
      <c r="A27" s="3" t="s">
        <v>300</v>
      </c>
      <c r="B27" s="3">
        <v>35</v>
      </c>
      <c r="C27" s="3">
        <v>1974</v>
      </c>
      <c r="D27" s="4" t="s">
        <v>171</v>
      </c>
      <c r="E27" s="4">
        <v>0.04128472222222222</v>
      </c>
      <c r="F27" s="4" t="s">
        <v>56</v>
      </c>
      <c r="G27" s="17" t="str">
        <f ca="1" t="shared" si="0"/>
        <v>G</v>
      </c>
      <c r="H27" s="12"/>
      <c r="I27" s="13"/>
      <c r="J27" s="9"/>
      <c r="L27" s="20"/>
      <c r="M27" s="20"/>
      <c r="O27" s="27"/>
      <c r="P27" s="27"/>
    </row>
    <row r="28" spans="1:16" s="2" customFormat="1" ht="16.5">
      <c r="A28" s="3" t="s">
        <v>651</v>
      </c>
      <c r="B28" s="3">
        <v>34</v>
      </c>
      <c r="C28" s="3">
        <v>1991</v>
      </c>
      <c r="D28" s="4" t="s">
        <v>38</v>
      </c>
      <c r="E28" s="4">
        <v>0.032581018518518516</v>
      </c>
      <c r="F28" s="4" t="s">
        <v>18</v>
      </c>
      <c r="G28" s="17" t="str">
        <f ca="1" t="shared" si="0"/>
        <v>A</v>
      </c>
      <c r="H28" s="12"/>
      <c r="I28" s="13"/>
      <c r="J28" s="9"/>
      <c r="L28" s="20"/>
      <c r="M28" s="20"/>
      <c r="O28" s="27"/>
      <c r="P28" s="27"/>
    </row>
    <row r="29" spans="1:16" s="2" customFormat="1" ht="16.5">
      <c r="A29" s="32" t="s">
        <v>500</v>
      </c>
      <c r="B29" s="32">
        <v>33</v>
      </c>
      <c r="C29" s="32">
        <v>1988</v>
      </c>
      <c r="D29" s="30" t="s">
        <v>44</v>
      </c>
      <c r="E29" s="4">
        <v>0.02803240740740741</v>
      </c>
      <c r="F29" s="30" t="s">
        <v>18</v>
      </c>
      <c r="G29" s="17" t="str">
        <f ca="1" t="shared" si="0"/>
        <v>A</v>
      </c>
      <c r="H29" s="12"/>
      <c r="I29" s="13"/>
      <c r="J29" s="9"/>
      <c r="L29" s="20"/>
      <c r="M29" s="20"/>
      <c r="O29" s="27"/>
      <c r="P29" s="27"/>
    </row>
    <row r="30" spans="1:16" s="2" customFormat="1" ht="16.5">
      <c r="A30" s="3" t="s">
        <v>173</v>
      </c>
      <c r="B30" s="3">
        <v>32</v>
      </c>
      <c r="C30" s="3">
        <v>1963</v>
      </c>
      <c r="D30" s="4" t="s">
        <v>35</v>
      </c>
      <c r="E30" s="4">
        <v>0.03387731481481481</v>
      </c>
      <c r="F30" s="4" t="s">
        <v>18</v>
      </c>
      <c r="G30" s="17" t="str">
        <f ca="1" t="shared" si="0"/>
        <v>C</v>
      </c>
      <c r="H30" s="12"/>
      <c r="I30" s="13"/>
      <c r="J30" s="9"/>
      <c r="L30" s="20"/>
      <c r="M30" s="20"/>
      <c r="O30" s="27"/>
      <c r="P30" s="27"/>
    </row>
    <row r="31" spans="1:16" s="2" customFormat="1" ht="16.5">
      <c r="A31" s="3" t="s">
        <v>673</v>
      </c>
      <c r="B31" s="3">
        <v>31</v>
      </c>
      <c r="C31" s="3">
        <v>1981</v>
      </c>
      <c r="D31" s="4" t="s">
        <v>55</v>
      </c>
      <c r="E31" s="4">
        <v>0.04342592592592592</v>
      </c>
      <c r="F31" s="4" t="s">
        <v>56</v>
      </c>
      <c r="G31" s="17" t="str">
        <f ca="1" t="shared" si="0"/>
        <v>F</v>
      </c>
      <c r="H31" s="12"/>
      <c r="I31" s="13"/>
      <c r="J31" s="9"/>
      <c r="L31" s="20"/>
      <c r="M31" s="20"/>
      <c r="O31" s="27"/>
      <c r="P31" s="27"/>
    </row>
    <row r="32" spans="1:16" s="2" customFormat="1" ht="16.5">
      <c r="A32" s="8" t="s">
        <v>129</v>
      </c>
      <c r="B32" s="8">
        <v>30</v>
      </c>
      <c r="C32" s="8">
        <v>1980</v>
      </c>
      <c r="D32" s="4" t="s">
        <v>96</v>
      </c>
      <c r="E32" s="4">
        <v>0.04342592592592592</v>
      </c>
      <c r="F32" s="4" t="s">
        <v>18</v>
      </c>
      <c r="G32" s="17" t="str">
        <f ca="1" t="shared" si="0"/>
        <v>A</v>
      </c>
      <c r="H32" s="12"/>
      <c r="I32" s="13"/>
      <c r="J32" s="9"/>
      <c r="L32" s="20"/>
      <c r="M32" s="20"/>
      <c r="O32" s="27"/>
      <c r="P32" s="27"/>
    </row>
    <row r="33" spans="1:16" s="2" customFormat="1" ht="16.5">
      <c r="A33" s="3" t="s">
        <v>27</v>
      </c>
      <c r="B33" s="3">
        <v>37</v>
      </c>
      <c r="C33" s="3">
        <v>1978</v>
      </c>
      <c r="D33" s="4" t="s">
        <v>330</v>
      </c>
      <c r="E33" s="4">
        <v>0.031712962962962964</v>
      </c>
      <c r="F33" s="4" t="s">
        <v>18</v>
      </c>
      <c r="G33" s="17" t="str">
        <f ca="1" t="shared" si="0"/>
        <v>A</v>
      </c>
      <c r="H33" s="12"/>
      <c r="I33" s="13"/>
      <c r="J33" s="9"/>
      <c r="L33" s="20"/>
      <c r="M33" s="20"/>
      <c r="O33" s="27"/>
      <c r="P33" s="27"/>
    </row>
    <row r="34" spans="1:16" s="2" customFormat="1" ht="16.5">
      <c r="A34" s="3" t="s">
        <v>674</v>
      </c>
      <c r="B34" s="3">
        <v>36</v>
      </c>
      <c r="C34" s="3">
        <v>1975</v>
      </c>
      <c r="D34" s="4" t="s">
        <v>675</v>
      </c>
      <c r="E34" s="4">
        <v>0.030590277777777775</v>
      </c>
      <c r="F34" s="4" t="s">
        <v>18</v>
      </c>
      <c r="G34" s="17" t="str">
        <f ca="1" t="shared" si="0"/>
        <v>B</v>
      </c>
      <c r="H34" s="12"/>
      <c r="I34" s="13"/>
      <c r="J34" s="9"/>
      <c r="L34" s="20"/>
      <c r="M34" s="20"/>
      <c r="O34" s="27"/>
      <c r="P34" s="27"/>
    </row>
    <row r="35" spans="1:16" s="2" customFormat="1" ht="16.5">
      <c r="A35" s="31" t="s">
        <v>405</v>
      </c>
      <c r="B35" s="31">
        <v>44</v>
      </c>
      <c r="C35" s="31">
        <v>1965</v>
      </c>
      <c r="D35" s="29" t="s">
        <v>35</v>
      </c>
      <c r="E35" s="29">
        <v>0.03400462962962963</v>
      </c>
      <c r="F35" s="4" t="s">
        <v>18</v>
      </c>
      <c r="G35" s="17" t="str">
        <f ca="1" t="shared" si="0"/>
        <v>C</v>
      </c>
      <c r="H35" s="12"/>
      <c r="I35" s="13"/>
      <c r="J35" s="9"/>
      <c r="L35" s="20"/>
      <c r="M35" s="20"/>
      <c r="O35" s="27"/>
      <c r="P35" s="27"/>
    </row>
    <row r="36" spans="1:16" s="2" customFormat="1" ht="16.5">
      <c r="A36" s="3" t="s">
        <v>676</v>
      </c>
      <c r="B36" s="3">
        <v>43</v>
      </c>
      <c r="C36" s="3">
        <v>1999</v>
      </c>
      <c r="D36" s="4" t="s">
        <v>399</v>
      </c>
      <c r="E36" s="4">
        <v>0.03984953703703704</v>
      </c>
      <c r="F36" s="4" t="s">
        <v>18</v>
      </c>
      <c r="G36" s="17" t="str">
        <f ca="1" t="shared" si="0"/>
        <v>A</v>
      </c>
      <c r="H36" s="12"/>
      <c r="I36" s="13"/>
      <c r="J36" s="9"/>
      <c r="L36" s="20"/>
      <c r="M36" s="20"/>
      <c r="O36" s="27"/>
      <c r="P36" s="27"/>
    </row>
    <row r="37" spans="1:16" s="2" customFormat="1" ht="16.5">
      <c r="A37" s="3" t="s">
        <v>398</v>
      </c>
      <c r="B37" s="3">
        <v>42</v>
      </c>
      <c r="C37" s="3">
        <v>1976</v>
      </c>
      <c r="D37" s="4" t="s">
        <v>35</v>
      </c>
      <c r="E37" s="4">
        <v>0.0366087962962963</v>
      </c>
      <c r="F37" s="4" t="s">
        <v>18</v>
      </c>
      <c r="G37" s="17" t="str">
        <f ca="1" t="shared" si="0"/>
        <v>B</v>
      </c>
      <c r="H37" s="12"/>
      <c r="I37" s="13"/>
      <c r="J37" s="9"/>
      <c r="L37" s="20"/>
      <c r="M37" s="20"/>
      <c r="O37" s="27"/>
      <c r="P37" s="27"/>
    </row>
    <row r="38" spans="1:16" s="2" customFormat="1" ht="16.5">
      <c r="A38" s="28" t="s">
        <v>387</v>
      </c>
      <c r="B38" s="31">
        <v>41</v>
      </c>
      <c r="C38" s="28">
        <v>1981</v>
      </c>
      <c r="D38" s="29" t="s">
        <v>293</v>
      </c>
      <c r="E38" s="29">
        <v>0.03424768518518519</v>
      </c>
      <c r="F38" s="4" t="s">
        <v>56</v>
      </c>
      <c r="G38" s="17" t="str">
        <f aca="true" ca="1" t="shared" si="1" ref="G38:G69">IF(F38="M",VLOOKUP(YEAR(TODAY())-C38,muzi,2),VLOOKUP(YEAR(TODAY())-C38,zeny,2))</f>
        <v>F</v>
      </c>
      <c r="H38" s="12"/>
      <c r="I38" s="13"/>
      <c r="J38" s="9"/>
      <c r="L38" s="20"/>
      <c r="M38" s="20"/>
      <c r="O38" s="27"/>
      <c r="P38" s="27"/>
    </row>
    <row r="39" spans="1:16" s="2" customFormat="1" ht="16.5">
      <c r="A39" s="3" t="s">
        <v>383</v>
      </c>
      <c r="B39" s="3">
        <v>39</v>
      </c>
      <c r="C39" s="3">
        <v>1990</v>
      </c>
      <c r="D39" s="4" t="s">
        <v>35</v>
      </c>
      <c r="E39" s="4">
        <v>0.03399305555555556</v>
      </c>
      <c r="F39" s="4" t="s">
        <v>56</v>
      </c>
      <c r="G39" s="17" t="str">
        <f ca="1" t="shared" si="1"/>
        <v>F</v>
      </c>
      <c r="H39" s="12"/>
      <c r="I39" s="13"/>
      <c r="J39" s="9"/>
      <c r="L39" s="20"/>
      <c r="M39" s="20"/>
      <c r="O39" s="27"/>
      <c r="P39" s="27"/>
    </row>
    <row r="40" spans="1:16" s="2" customFormat="1" ht="16.5">
      <c r="A40" s="3" t="s">
        <v>594</v>
      </c>
      <c r="B40" s="3">
        <v>40</v>
      </c>
      <c r="C40" s="3">
        <v>1972</v>
      </c>
      <c r="D40" s="4" t="s">
        <v>38</v>
      </c>
      <c r="E40" s="4">
        <v>0.03936342592592592</v>
      </c>
      <c r="F40" s="4" t="s">
        <v>56</v>
      </c>
      <c r="G40" s="17" t="str">
        <f ca="1" t="shared" si="1"/>
        <v>G</v>
      </c>
      <c r="H40" s="12"/>
      <c r="I40" s="13"/>
      <c r="J40" s="9"/>
      <c r="L40" s="20"/>
      <c r="M40" s="20"/>
      <c r="O40" s="27"/>
      <c r="P40" s="27"/>
    </row>
    <row r="41" spans="1:16" s="2" customFormat="1" ht="16.5">
      <c r="A41" s="3" t="s">
        <v>50</v>
      </c>
      <c r="B41" s="3">
        <v>1</v>
      </c>
      <c r="C41" s="3">
        <v>1975</v>
      </c>
      <c r="D41" s="4" t="s">
        <v>24</v>
      </c>
      <c r="E41" s="4">
        <v>0.027453703703703702</v>
      </c>
      <c r="F41" s="4" t="s">
        <v>18</v>
      </c>
      <c r="G41" s="17" t="str">
        <f ca="1" t="shared" si="1"/>
        <v>B</v>
      </c>
      <c r="H41" s="12"/>
      <c r="I41" s="13"/>
      <c r="J41" s="9"/>
      <c r="L41" s="20"/>
      <c r="M41" s="20"/>
      <c r="O41" s="27"/>
      <c r="P41" s="27"/>
    </row>
    <row r="42" spans="1:16" s="2" customFormat="1" ht="16.5">
      <c r="A42" s="28" t="s">
        <v>395</v>
      </c>
      <c r="B42" s="28">
        <v>38</v>
      </c>
      <c r="C42" s="28">
        <v>1980</v>
      </c>
      <c r="D42" s="29" t="s">
        <v>396</v>
      </c>
      <c r="E42" s="29">
        <v>0.030844907407407404</v>
      </c>
      <c r="F42" s="4" t="s">
        <v>18</v>
      </c>
      <c r="G42" s="17" t="str">
        <f ca="1" t="shared" si="1"/>
        <v>A</v>
      </c>
      <c r="H42" s="12"/>
      <c r="I42" s="13"/>
      <c r="J42" s="9"/>
      <c r="L42" s="20"/>
      <c r="M42" s="20"/>
      <c r="O42" s="27"/>
      <c r="P42" s="27"/>
    </row>
    <row r="43" spans="1:16" s="2" customFormat="1" ht="16.5">
      <c r="A43" s="3" t="s">
        <v>60</v>
      </c>
      <c r="B43" s="3">
        <v>45</v>
      </c>
      <c r="C43" s="3">
        <v>1955</v>
      </c>
      <c r="D43" s="4" t="s">
        <v>55</v>
      </c>
      <c r="E43" s="4">
        <v>0.04090277777777778</v>
      </c>
      <c r="F43" s="4" t="s">
        <v>56</v>
      </c>
      <c r="G43" s="17" t="str">
        <f ca="1" t="shared" si="1"/>
        <v>H</v>
      </c>
      <c r="H43" s="12"/>
      <c r="I43" s="13"/>
      <c r="J43" s="9"/>
      <c r="L43" s="20"/>
      <c r="M43" s="20"/>
      <c r="O43" s="27"/>
      <c r="P43" s="27"/>
    </row>
    <row r="44" spans="1:16" s="2" customFormat="1" ht="16.5">
      <c r="A44" s="3" t="s">
        <v>474</v>
      </c>
      <c r="B44" s="3">
        <v>70</v>
      </c>
      <c r="C44" s="3">
        <v>1976</v>
      </c>
      <c r="D44" s="4" t="s">
        <v>475</v>
      </c>
      <c r="E44" s="4">
        <v>0.041192129629629634</v>
      </c>
      <c r="F44" s="4" t="s">
        <v>18</v>
      </c>
      <c r="G44" s="17" t="str">
        <f ca="1" t="shared" si="1"/>
        <v>B</v>
      </c>
      <c r="H44" s="12"/>
      <c r="I44" s="13"/>
      <c r="J44" s="9"/>
      <c r="L44" s="20"/>
      <c r="M44" s="20"/>
      <c r="O44" s="27"/>
      <c r="P44" s="27"/>
    </row>
    <row r="45" spans="1:16" s="2" customFormat="1" ht="16.5">
      <c r="A45" s="3" t="s">
        <v>62</v>
      </c>
      <c r="B45" s="3">
        <v>69</v>
      </c>
      <c r="C45" s="3">
        <v>1975</v>
      </c>
      <c r="D45" s="4" t="s">
        <v>35</v>
      </c>
      <c r="E45" s="4">
        <v>0.030972222222222224</v>
      </c>
      <c r="F45" s="4" t="s">
        <v>18</v>
      </c>
      <c r="G45" s="17" t="str">
        <f ca="1" t="shared" si="1"/>
        <v>B</v>
      </c>
      <c r="H45" s="12"/>
      <c r="I45" s="13"/>
      <c r="J45" s="9"/>
      <c r="L45" s="20"/>
      <c r="M45" s="20"/>
      <c r="O45" s="27"/>
      <c r="P45" s="27"/>
    </row>
    <row r="46" spans="1:16" s="2" customFormat="1" ht="16.5">
      <c r="A46" s="3" t="s">
        <v>677</v>
      </c>
      <c r="B46" s="3">
        <v>68</v>
      </c>
      <c r="C46" s="3">
        <v>1998</v>
      </c>
      <c r="D46" s="4" t="s">
        <v>140</v>
      </c>
      <c r="E46" s="4">
        <v>0.0338425925925926</v>
      </c>
      <c r="F46" s="4" t="s">
        <v>18</v>
      </c>
      <c r="G46" s="17" t="str">
        <f ca="1" t="shared" si="1"/>
        <v>A</v>
      </c>
      <c r="H46" s="12"/>
      <c r="I46" s="13"/>
      <c r="J46" s="9"/>
      <c r="L46" s="20"/>
      <c r="M46" s="20"/>
      <c r="O46" s="27"/>
      <c r="P46" s="27"/>
    </row>
    <row r="47" spans="1:16" s="2" customFormat="1" ht="16.5">
      <c r="A47" s="28" t="s">
        <v>678</v>
      </c>
      <c r="B47" s="31">
        <v>67</v>
      </c>
      <c r="C47" s="28">
        <v>2001</v>
      </c>
      <c r="D47" s="29" t="s">
        <v>140</v>
      </c>
      <c r="E47" s="29">
        <v>0.0478125</v>
      </c>
      <c r="F47" s="4" t="s">
        <v>56</v>
      </c>
      <c r="G47" s="17" t="str">
        <f ca="1" t="shared" si="1"/>
        <v>F</v>
      </c>
      <c r="H47" s="12"/>
      <c r="I47" s="13"/>
      <c r="J47" s="9"/>
      <c r="L47" s="20"/>
      <c r="M47" s="20"/>
      <c r="O47" s="27"/>
      <c r="P47" s="27"/>
    </row>
    <row r="48" spans="1:16" s="2" customFormat="1" ht="16.5">
      <c r="A48" s="3" t="s">
        <v>679</v>
      </c>
      <c r="B48" s="3">
        <v>66</v>
      </c>
      <c r="C48" s="3">
        <v>1972</v>
      </c>
      <c r="D48" s="4" t="s">
        <v>140</v>
      </c>
      <c r="E48" s="4">
        <v>0.04224537037037037</v>
      </c>
      <c r="F48" s="4" t="s">
        <v>18</v>
      </c>
      <c r="G48" s="17" t="str">
        <f ca="1" t="shared" si="1"/>
        <v>B</v>
      </c>
      <c r="H48" s="12"/>
      <c r="I48" s="13"/>
      <c r="J48" s="9"/>
      <c r="L48" s="20"/>
      <c r="M48" s="20"/>
      <c r="O48" s="27"/>
      <c r="P48" s="27"/>
    </row>
    <row r="49" spans="1:16" s="2" customFormat="1" ht="16.5">
      <c r="A49" s="3" t="s">
        <v>251</v>
      </c>
      <c r="B49" s="3">
        <v>65</v>
      </c>
      <c r="C49" s="3">
        <v>1986</v>
      </c>
      <c r="D49" s="4" t="s">
        <v>35</v>
      </c>
      <c r="E49" s="4">
        <v>0.03414351851851852</v>
      </c>
      <c r="F49" s="4" t="s">
        <v>18</v>
      </c>
      <c r="G49" s="17" t="str">
        <f ca="1" t="shared" si="1"/>
        <v>A</v>
      </c>
      <c r="H49" s="12"/>
      <c r="I49" s="13"/>
      <c r="J49" s="9"/>
      <c r="L49" s="20"/>
      <c r="M49" s="20"/>
      <c r="O49" s="27"/>
      <c r="P49" s="27"/>
    </row>
    <row r="50" spans="1:16" s="2" customFormat="1" ht="16.5">
      <c r="A50" s="28" t="s">
        <v>537</v>
      </c>
      <c r="B50" s="28">
        <v>123</v>
      </c>
      <c r="C50" s="28">
        <v>1994</v>
      </c>
      <c r="D50" s="29" t="s">
        <v>24</v>
      </c>
      <c r="E50" s="29">
        <v>0.037083333333333336</v>
      </c>
      <c r="F50" s="4" t="s">
        <v>18</v>
      </c>
      <c r="G50" s="17" t="str">
        <f ca="1" t="shared" si="1"/>
        <v>A</v>
      </c>
      <c r="H50" s="12"/>
      <c r="I50" s="13"/>
      <c r="J50" s="9"/>
      <c r="L50" s="20"/>
      <c r="M50" s="20"/>
      <c r="O50" s="27"/>
      <c r="P50" s="27"/>
    </row>
    <row r="51" spans="1:16" s="2" customFormat="1" ht="16.5">
      <c r="A51" s="3" t="s">
        <v>517</v>
      </c>
      <c r="B51" s="3">
        <v>64</v>
      </c>
      <c r="C51" s="3">
        <v>1962</v>
      </c>
      <c r="D51" s="4" t="s">
        <v>518</v>
      </c>
      <c r="E51" s="4">
        <v>0.04488425925925926</v>
      </c>
      <c r="F51" s="4" t="s">
        <v>56</v>
      </c>
      <c r="G51" s="17" t="str">
        <f ca="1" t="shared" si="1"/>
        <v>H</v>
      </c>
      <c r="H51" s="12"/>
      <c r="I51" s="13"/>
      <c r="J51" s="9"/>
      <c r="L51" s="20"/>
      <c r="M51" s="20"/>
      <c r="O51" s="27"/>
      <c r="P51" s="27"/>
    </row>
    <row r="52" spans="1:16" s="2" customFormat="1" ht="16.5">
      <c r="A52" s="3" t="s">
        <v>519</v>
      </c>
      <c r="B52" s="3">
        <v>63</v>
      </c>
      <c r="C52" s="3">
        <v>1956</v>
      </c>
      <c r="D52" s="4" t="s">
        <v>680</v>
      </c>
      <c r="E52" s="4">
        <v>0.03619212962962963</v>
      </c>
      <c r="F52" s="4" t="s">
        <v>18</v>
      </c>
      <c r="G52" s="17" t="str">
        <f ca="1" t="shared" si="1"/>
        <v>D</v>
      </c>
      <c r="H52" s="12"/>
      <c r="I52" s="13"/>
      <c r="J52" s="9"/>
      <c r="L52" s="20"/>
      <c r="M52" s="20"/>
      <c r="O52" s="27"/>
      <c r="P52" s="27"/>
    </row>
    <row r="53" spans="1:16" s="2" customFormat="1" ht="16.5">
      <c r="A53" s="3" t="s">
        <v>681</v>
      </c>
      <c r="B53" s="3">
        <v>62</v>
      </c>
      <c r="C53" s="3">
        <v>1969</v>
      </c>
      <c r="D53" s="4"/>
      <c r="E53" s="4">
        <v>0.034074074074074076</v>
      </c>
      <c r="F53" s="4" t="s">
        <v>18</v>
      </c>
      <c r="G53" s="17" t="str">
        <f ca="1" t="shared" si="1"/>
        <v>B</v>
      </c>
      <c r="H53" s="12"/>
      <c r="I53" s="13"/>
      <c r="J53" s="9"/>
      <c r="L53" s="20"/>
      <c r="M53" s="20"/>
      <c r="O53" s="27"/>
      <c r="P53" s="27"/>
    </row>
    <row r="54" spans="1:16" s="2" customFormat="1" ht="16.5">
      <c r="A54" s="3" t="s">
        <v>447</v>
      </c>
      <c r="B54" s="3">
        <v>61</v>
      </c>
      <c r="C54" s="3">
        <v>1946</v>
      </c>
      <c r="D54" s="4" t="s">
        <v>35</v>
      </c>
      <c r="E54" s="4">
        <v>0.056365740740740744</v>
      </c>
      <c r="F54" s="4" t="s">
        <v>18</v>
      </c>
      <c r="G54" s="17" t="str">
        <f ca="1" t="shared" si="1"/>
        <v>E</v>
      </c>
      <c r="H54" s="12"/>
      <c r="I54" s="13"/>
      <c r="J54" s="9"/>
      <c r="L54" s="20"/>
      <c r="M54" s="20"/>
      <c r="O54" s="27"/>
      <c r="P54" s="27"/>
    </row>
    <row r="55" spans="1:16" s="2" customFormat="1" ht="16.5">
      <c r="A55" s="3" t="s">
        <v>409</v>
      </c>
      <c r="B55" s="3">
        <v>60</v>
      </c>
      <c r="C55" s="3">
        <v>1987</v>
      </c>
      <c r="D55" s="4" t="s">
        <v>682</v>
      </c>
      <c r="E55" s="4">
        <v>0.05517361111111111</v>
      </c>
      <c r="F55" s="4" t="s">
        <v>56</v>
      </c>
      <c r="G55" s="17" t="str">
        <f ca="1" t="shared" si="1"/>
        <v>F</v>
      </c>
      <c r="H55" s="12"/>
      <c r="I55" s="13"/>
      <c r="J55" s="9"/>
      <c r="L55" s="20"/>
      <c r="M55" s="20"/>
      <c r="O55" s="27"/>
      <c r="P55" s="27"/>
    </row>
    <row r="56" spans="1:16" s="2" customFormat="1" ht="16.5">
      <c r="A56" s="3" t="s">
        <v>411</v>
      </c>
      <c r="B56" s="3">
        <v>58</v>
      </c>
      <c r="C56" s="3">
        <v>1982</v>
      </c>
      <c r="D56" s="4" t="s">
        <v>682</v>
      </c>
      <c r="E56" s="4">
        <v>0.03878472222222223</v>
      </c>
      <c r="F56" s="4" t="s">
        <v>18</v>
      </c>
      <c r="G56" s="17" t="str">
        <f ca="1" t="shared" si="1"/>
        <v>A</v>
      </c>
      <c r="H56" s="12"/>
      <c r="I56" s="13"/>
      <c r="J56" s="9"/>
      <c r="L56" s="20"/>
      <c r="M56" s="20"/>
      <c r="O56" s="27"/>
      <c r="P56" s="27"/>
    </row>
    <row r="57" spans="1:16" s="2" customFormat="1" ht="16.5">
      <c r="A57" s="28" t="s">
        <v>683</v>
      </c>
      <c r="B57" s="31">
        <v>57</v>
      </c>
      <c r="C57" s="28">
        <v>1979</v>
      </c>
      <c r="D57" s="29" t="s">
        <v>563</v>
      </c>
      <c r="E57" s="29">
        <v>0.04163194444444445</v>
      </c>
      <c r="F57" s="4" t="s">
        <v>56</v>
      </c>
      <c r="G57" s="17" t="str">
        <f ca="1" t="shared" si="1"/>
        <v>F</v>
      </c>
      <c r="H57" s="12"/>
      <c r="I57" s="13"/>
      <c r="J57" s="9"/>
      <c r="L57" s="20"/>
      <c r="M57" s="20"/>
      <c r="O57" s="27"/>
      <c r="P57" s="27"/>
    </row>
    <row r="58" spans="1:16" s="2" customFormat="1" ht="16.5">
      <c r="A58" s="3" t="s">
        <v>446</v>
      </c>
      <c r="B58" s="3">
        <v>56</v>
      </c>
      <c r="C58" s="3">
        <v>1948</v>
      </c>
      <c r="D58" s="4" t="s">
        <v>35</v>
      </c>
      <c r="E58" s="4">
        <v>0.04314814814814815</v>
      </c>
      <c r="F58" s="4" t="s">
        <v>18</v>
      </c>
      <c r="G58" s="17" t="str">
        <f ca="1" t="shared" si="1"/>
        <v>D</v>
      </c>
      <c r="H58" s="12"/>
      <c r="I58" s="13"/>
      <c r="J58" s="9"/>
      <c r="L58" s="20"/>
      <c r="M58" s="20"/>
      <c r="O58" s="27"/>
      <c r="P58" s="27"/>
    </row>
    <row r="59" spans="1:16" s="2" customFormat="1" ht="16.5">
      <c r="A59" s="32" t="s">
        <v>271</v>
      </c>
      <c r="B59" s="32">
        <v>55</v>
      </c>
      <c r="C59" s="32">
        <v>1939</v>
      </c>
      <c r="D59" s="30" t="s">
        <v>270</v>
      </c>
      <c r="E59" s="30">
        <v>0.04971064814814815</v>
      </c>
      <c r="F59" s="30" t="s">
        <v>18</v>
      </c>
      <c r="G59" s="17" t="str">
        <f ca="1" t="shared" si="1"/>
        <v>E</v>
      </c>
      <c r="H59" s="12"/>
      <c r="I59" s="13"/>
      <c r="J59" s="9"/>
      <c r="L59" s="20"/>
      <c r="M59" s="20"/>
      <c r="O59" s="27"/>
      <c r="P59" s="27"/>
    </row>
    <row r="60" spans="1:16" s="2" customFormat="1" ht="16.5">
      <c r="A60" s="33" t="s">
        <v>684</v>
      </c>
      <c r="B60" s="45">
        <v>54</v>
      </c>
      <c r="C60" s="33">
        <v>1975</v>
      </c>
      <c r="D60" s="46" t="s">
        <v>35</v>
      </c>
      <c r="E60" s="46">
        <v>0.03443287037037037</v>
      </c>
      <c r="F60" s="30" t="s">
        <v>18</v>
      </c>
      <c r="G60" s="17" t="str">
        <f ca="1" t="shared" si="1"/>
        <v>B</v>
      </c>
      <c r="H60" s="12"/>
      <c r="I60" s="13"/>
      <c r="J60" s="9"/>
      <c r="L60" s="20"/>
      <c r="M60" s="20"/>
      <c r="O60" s="27"/>
      <c r="P60" s="27"/>
    </row>
    <row r="61" spans="1:16" s="2" customFormat="1" ht="16.5">
      <c r="A61" s="3" t="s">
        <v>507</v>
      </c>
      <c r="B61" s="3">
        <v>53</v>
      </c>
      <c r="C61" s="3">
        <v>1981</v>
      </c>
      <c r="D61" s="4" t="s">
        <v>38</v>
      </c>
      <c r="E61" s="4">
        <v>0.03796296296296296</v>
      </c>
      <c r="F61" s="4" t="s">
        <v>56</v>
      </c>
      <c r="G61" s="17" t="str">
        <f ca="1" t="shared" si="1"/>
        <v>F</v>
      </c>
      <c r="H61" s="12"/>
      <c r="I61" s="13"/>
      <c r="J61" s="9"/>
      <c r="L61" s="20"/>
      <c r="M61" s="20"/>
      <c r="O61" s="27"/>
      <c r="P61" s="27"/>
    </row>
    <row r="62" spans="1:16" s="2" customFormat="1" ht="16.5">
      <c r="A62" s="28" t="s">
        <v>685</v>
      </c>
      <c r="B62" s="28">
        <v>52</v>
      </c>
      <c r="C62" s="28">
        <v>1979</v>
      </c>
      <c r="D62" s="29" t="s">
        <v>38</v>
      </c>
      <c r="E62" s="29">
        <v>0.04520833333333333</v>
      </c>
      <c r="F62" s="4" t="s">
        <v>56</v>
      </c>
      <c r="G62" s="17" t="str">
        <f ca="1" t="shared" si="1"/>
        <v>F</v>
      </c>
      <c r="H62" s="12"/>
      <c r="I62" s="13"/>
      <c r="J62" s="9"/>
      <c r="L62" s="20"/>
      <c r="M62" s="20"/>
      <c r="O62" s="27"/>
      <c r="P62" s="27"/>
    </row>
    <row r="63" spans="1:16" s="2" customFormat="1" ht="16.5">
      <c r="A63" s="3" t="s">
        <v>511</v>
      </c>
      <c r="B63" s="3">
        <v>51</v>
      </c>
      <c r="C63" s="3">
        <v>1991</v>
      </c>
      <c r="D63" s="4" t="s">
        <v>38</v>
      </c>
      <c r="E63" s="4">
        <v>0.04694444444444445</v>
      </c>
      <c r="F63" s="4" t="s">
        <v>56</v>
      </c>
      <c r="G63" s="17" t="str">
        <f ca="1" t="shared" si="1"/>
        <v>F</v>
      </c>
      <c r="H63" s="12"/>
      <c r="I63" s="13"/>
      <c r="J63" s="9"/>
      <c r="L63" s="20"/>
      <c r="M63" s="20"/>
      <c r="O63" s="27"/>
      <c r="P63" s="27"/>
    </row>
    <row r="64" spans="1:16" s="2" customFormat="1" ht="16.5">
      <c r="A64" s="3" t="s">
        <v>51</v>
      </c>
      <c r="B64" s="3">
        <v>50</v>
      </c>
      <c r="C64" s="3">
        <v>1952</v>
      </c>
      <c r="D64" s="4" t="s">
        <v>686</v>
      </c>
      <c r="E64" s="4">
        <v>0.03612268518518518</v>
      </c>
      <c r="F64" s="4" t="s">
        <v>18</v>
      </c>
      <c r="G64" s="17" t="str">
        <f ca="1" t="shared" si="1"/>
        <v>D</v>
      </c>
      <c r="H64" s="12"/>
      <c r="I64" s="13"/>
      <c r="J64" s="9"/>
      <c r="L64" s="20"/>
      <c r="M64" s="20"/>
      <c r="O64" s="27"/>
      <c r="P64" s="27"/>
    </row>
    <row r="65" spans="1:16" s="2" customFormat="1" ht="16.5">
      <c r="A65" s="31" t="s">
        <v>687</v>
      </c>
      <c r="B65" s="31">
        <v>49</v>
      </c>
      <c r="C65" s="31">
        <v>1986</v>
      </c>
      <c r="D65" s="29" t="s">
        <v>688</v>
      </c>
      <c r="E65" s="29">
        <v>0.028449074074074075</v>
      </c>
      <c r="F65" s="4" t="s">
        <v>18</v>
      </c>
      <c r="G65" s="17" t="str">
        <f ca="1" t="shared" si="1"/>
        <v>A</v>
      </c>
      <c r="H65" s="12"/>
      <c r="I65" s="13"/>
      <c r="J65" s="9"/>
      <c r="L65" s="20"/>
      <c r="M65" s="20"/>
      <c r="O65" s="27"/>
      <c r="P65" s="27"/>
    </row>
    <row r="66" spans="1:16" s="2" customFormat="1" ht="16.5">
      <c r="A66" s="3" t="s">
        <v>313</v>
      </c>
      <c r="B66" s="3">
        <v>48</v>
      </c>
      <c r="C66" s="3">
        <v>1982</v>
      </c>
      <c r="D66" s="4"/>
      <c r="E66" s="4">
        <v>0.031261574074074074</v>
      </c>
      <c r="F66" s="4" t="s">
        <v>18</v>
      </c>
      <c r="G66" s="17" t="str">
        <f ca="1" t="shared" si="1"/>
        <v>A</v>
      </c>
      <c r="H66" s="12"/>
      <c r="I66" s="13"/>
      <c r="J66" s="9"/>
      <c r="L66" s="20"/>
      <c r="M66" s="20"/>
      <c r="O66" s="27"/>
      <c r="P66" s="27"/>
    </row>
    <row r="67" spans="1:16" s="2" customFormat="1" ht="16.5">
      <c r="A67" s="3" t="s">
        <v>52</v>
      </c>
      <c r="B67" s="3">
        <v>47</v>
      </c>
      <c r="C67" s="3">
        <v>1982</v>
      </c>
      <c r="D67" s="4" t="s">
        <v>53</v>
      </c>
      <c r="E67" s="4">
        <v>0.02791666666666667</v>
      </c>
      <c r="F67" s="4" t="s">
        <v>18</v>
      </c>
      <c r="G67" s="17" t="str">
        <f ca="1" t="shared" si="1"/>
        <v>A</v>
      </c>
      <c r="H67" s="12"/>
      <c r="I67" s="13"/>
      <c r="J67" s="9"/>
      <c r="L67" s="20"/>
      <c r="M67" s="20"/>
      <c r="O67" s="27"/>
      <c r="P67" s="27"/>
    </row>
    <row r="68" spans="1:16" s="2" customFormat="1" ht="16.5">
      <c r="A68" s="3" t="s">
        <v>397</v>
      </c>
      <c r="B68" s="3">
        <v>46</v>
      </c>
      <c r="C68" s="3">
        <v>1957</v>
      </c>
      <c r="D68" s="4" t="s">
        <v>46</v>
      </c>
      <c r="E68" s="4">
        <v>0.037974537037037036</v>
      </c>
      <c r="F68" s="4" t="s">
        <v>18</v>
      </c>
      <c r="G68" s="17" t="str">
        <f ca="1" t="shared" si="1"/>
        <v>C</v>
      </c>
      <c r="H68" s="12"/>
      <c r="I68" s="13"/>
      <c r="J68" s="9"/>
      <c r="L68" s="20"/>
      <c r="M68" s="20"/>
      <c r="O68" s="27"/>
      <c r="P68" s="27"/>
    </row>
    <row r="69" spans="1:16" s="2" customFormat="1" ht="16.5">
      <c r="A69" s="3" t="s">
        <v>83</v>
      </c>
      <c r="B69" s="3">
        <v>75</v>
      </c>
      <c r="C69" s="3">
        <v>1972</v>
      </c>
      <c r="D69" s="4" t="s">
        <v>689</v>
      </c>
      <c r="E69" s="4">
        <v>0.03019675925925926</v>
      </c>
      <c r="F69" s="4" t="s">
        <v>18</v>
      </c>
      <c r="G69" s="17" t="str">
        <f ca="1" t="shared" si="1"/>
        <v>B</v>
      </c>
      <c r="H69" s="12"/>
      <c r="I69" s="13"/>
      <c r="J69" s="9"/>
      <c r="L69" s="20"/>
      <c r="M69" s="20"/>
      <c r="O69" s="27"/>
      <c r="P69" s="27"/>
    </row>
    <row r="70" spans="1:16" s="2" customFormat="1" ht="16.5">
      <c r="A70" s="3" t="s">
        <v>344</v>
      </c>
      <c r="B70" s="3">
        <v>74</v>
      </c>
      <c r="C70" s="3">
        <v>1966</v>
      </c>
      <c r="D70" s="4" t="s">
        <v>35</v>
      </c>
      <c r="E70" s="4">
        <v>0.03550925925925926</v>
      </c>
      <c r="F70" s="4" t="s">
        <v>18</v>
      </c>
      <c r="G70" s="17" t="str">
        <f aca="true" ca="1" t="shared" si="2" ref="G70:G101">IF(F70="M",VLOOKUP(YEAR(TODAY())-C70,muzi,2),VLOOKUP(YEAR(TODAY())-C70,zeny,2))</f>
        <v>C</v>
      </c>
      <c r="H70" s="12"/>
      <c r="I70" s="13"/>
      <c r="J70" s="9"/>
      <c r="L70" s="20"/>
      <c r="M70" s="20"/>
      <c r="O70" s="27"/>
      <c r="P70" s="27"/>
    </row>
    <row r="71" spans="1:16" s="2" customFormat="1" ht="16.5">
      <c r="A71" s="3" t="s">
        <v>638</v>
      </c>
      <c r="B71" s="3">
        <v>72</v>
      </c>
      <c r="C71" s="3">
        <v>1974</v>
      </c>
      <c r="D71" s="4" t="s">
        <v>690</v>
      </c>
      <c r="E71" s="4">
        <v>0.03789351851851852</v>
      </c>
      <c r="F71" s="4" t="s">
        <v>18</v>
      </c>
      <c r="G71" s="17" t="str">
        <f ca="1" t="shared" si="2"/>
        <v>B</v>
      </c>
      <c r="H71" s="12"/>
      <c r="I71" s="13"/>
      <c r="J71" s="9"/>
      <c r="L71" s="20"/>
      <c r="M71" s="20"/>
      <c r="O71" s="27"/>
      <c r="P71" s="27"/>
    </row>
    <row r="72" spans="1:16" s="2" customFormat="1" ht="16.5">
      <c r="A72" s="31" t="s">
        <v>637</v>
      </c>
      <c r="B72" s="31">
        <v>73</v>
      </c>
      <c r="C72" s="31">
        <v>1980</v>
      </c>
      <c r="D72" s="29" t="s">
        <v>49</v>
      </c>
      <c r="E72" s="29">
        <v>0.04263888888888889</v>
      </c>
      <c r="F72" s="4" t="s">
        <v>56</v>
      </c>
      <c r="G72" s="17" t="str">
        <f ca="1" t="shared" si="2"/>
        <v>F</v>
      </c>
      <c r="H72" s="12"/>
      <c r="I72" s="13"/>
      <c r="J72" s="9"/>
      <c r="L72" s="20"/>
      <c r="M72" s="20"/>
      <c r="O72" s="27"/>
      <c r="P72" s="27"/>
    </row>
    <row r="73" spans="1:16" s="2" customFormat="1" ht="16.5">
      <c r="A73" s="3" t="s">
        <v>81</v>
      </c>
      <c r="B73" s="3">
        <v>71</v>
      </c>
      <c r="C73" s="3">
        <v>1961</v>
      </c>
      <c r="D73" s="4" t="s">
        <v>67</v>
      </c>
      <c r="E73" s="4">
        <v>0.04815972222222222</v>
      </c>
      <c r="F73" s="4" t="s">
        <v>56</v>
      </c>
      <c r="G73" s="17" t="str">
        <f ca="1" t="shared" si="2"/>
        <v>H</v>
      </c>
      <c r="H73" s="12"/>
      <c r="I73" s="13"/>
      <c r="J73" s="9"/>
      <c r="L73" s="20"/>
      <c r="M73" s="20"/>
      <c r="O73" s="27"/>
      <c r="P73" s="27"/>
    </row>
    <row r="74" spans="1:16" s="2" customFormat="1" ht="16.5">
      <c r="A74" s="3" t="s">
        <v>691</v>
      </c>
      <c r="B74" s="3">
        <v>78</v>
      </c>
      <c r="C74" s="3">
        <v>1979</v>
      </c>
      <c r="D74" s="4" t="s">
        <v>692</v>
      </c>
      <c r="E74" s="4">
        <v>0.03768518518518518</v>
      </c>
      <c r="F74" s="4" t="s">
        <v>18</v>
      </c>
      <c r="G74" s="17" t="str">
        <f ca="1" t="shared" si="2"/>
        <v>A</v>
      </c>
      <c r="H74" s="12"/>
      <c r="I74" s="13"/>
      <c r="J74" s="9"/>
      <c r="L74" s="20"/>
      <c r="M74" s="20"/>
      <c r="O74" s="27"/>
      <c r="P74" s="27"/>
    </row>
    <row r="75" spans="1:16" s="2" customFormat="1" ht="16.5">
      <c r="A75" s="3" t="s">
        <v>530</v>
      </c>
      <c r="B75" s="3">
        <v>77</v>
      </c>
      <c r="C75" s="3">
        <v>1964</v>
      </c>
      <c r="D75" s="4" t="s">
        <v>693</v>
      </c>
      <c r="E75" s="4">
        <v>0.03920138888888889</v>
      </c>
      <c r="F75" s="4" t="s">
        <v>18</v>
      </c>
      <c r="G75" s="17" t="str">
        <f ca="1" t="shared" si="2"/>
        <v>C</v>
      </c>
      <c r="H75" s="12"/>
      <c r="I75" s="13"/>
      <c r="J75" s="9"/>
      <c r="L75" s="20"/>
      <c r="M75" s="20"/>
      <c r="O75" s="27"/>
      <c r="P75" s="27"/>
    </row>
    <row r="76" spans="1:16" s="2" customFormat="1" ht="16.5">
      <c r="A76" s="3" t="s">
        <v>32</v>
      </c>
      <c r="B76" s="3">
        <v>76</v>
      </c>
      <c r="C76" s="3">
        <v>1957</v>
      </c>
      <c r="D76" s="4" t="s">
        <v>293</v>
      </c>
      <c r="E76" s="4">
        <v>0.035694444444444445</v>
      </c>
      <c r="F76" s="4" t="s">
        <v>18</v>
      </c>
      <c r="G76" s="17" t="str">
        <f ca="1" t="shared" si="2"/>
        <v>C</v>
      </c>
      <c r="H76" s="12"/>
      <c r="I76" s="13"/>
      <c r="J76" s="9"/>
      <c r="L76" s="20"/>
      <c r="M76" s="20"/>
      <c r="O76" s="27"/>
      <c r="P76" s="27"/>
    </row>
    <row r="77" spans="1:16" s="2" customFormat="1" ht="16.5">
      <c r="A77" s="3"/>
      <c r="B77" s="3"/>
      <c r="C77" s="3"/>
      <c r="D77" s="4"/>
      <c r="E77" s="4"/>
      <c r="F77" s="4"/>
      <c r="G77" s="17" t="str">
        <f ca="1" t="shared" si="2"/>
        <v>H</v>
      </c>
      <c r="H77" s="12"/>
      <c r="I77" s="13"/>
      <c r="J77" s="9"/>
      <c r="L77" s="20"/>
      <c r="M77" s="20"/>
      <c r="O77" s="27"/>
      <c r="P77" s="27"/>
    </row>
    <row r="78" spans="1:16" s="2" customFormat="1" ht="16.5">
      <c r="A78" s="3"/>
      <c r="B78" s="3"/>
      <c r="C78" s="3"/>
      <c r="D78" s="4"/>
      <c r="E78" s="4"/>
      <c r="F78" s="4"/>
      <c r="G78" s="17" t="str">
        <f ca="1" t="shared" si="2"/>
        <v>H</v>
      </c>
      <c r="H78" s="12"/>
      <c r="I78" s="13"/>
      <c r="J78" s="9"/>
      <c r="L78" s="20"/>
      <c r="M78" s="20"/>
      <c r="O78" s="27"/>
      <c r="P78" s="27"/>
    </row>
    <row r="79" spans="1:16" s="2" customFormat="1" ht="16.5">
      <c r="A79" s="28"/>
      <c r="B79" s="28"/>
      <c r="C79" s="28"/>
      <c r="D79" s="29"/>
      <c r="E79" s="29"/>
      <c r="F79" s="4"/>
      <c r="G79" s="17" t="str">
        <f ca="1" t="shared" si="2"/>
        <v>H</v>
      </c>
      <c r="H79" s="12"/>
      <c r="I79" s="13"/>
      <c r="J79" s="9"/>
      <c r="L79" s="20"/>
      <c r="M79" s="20"/>
      <c r="O79" s="27"/>
      <c r="P79" s="27"/>
    </row>
    <row r="80" spans="1:16" s="2" customFormat="1" ht="16.5">
      <c r="A80" s="28"/>
      <c r="B80" s="28"/>
      <c r="C80" s="28"/>
      <c r="D80" s="29"/>
      <c r="E80" s="29"/>
      <c r="F80" s="4"/>
      <c r="G80" s="17" t="str">
        <f ca="1" t="shared" si="2"/>
        <v>H</v>
      </c>
      <c r="H80" s="12"/>
      <c r="I80" s="13"/>
      <c r="J80" s="9"/>
      <c r="L80" s="20"/>
      <c r="M80" s="20"/>
      <c r="O80" s="27"/>
      <c r="P80" s="27"/>
    </row>
    <row r="81" spans="1:16" s="2" customFormat="1" ht="16.5">
      <c r="A81" s="3"/>
      <c r="B81" s="3"/>
      <c r="C81" s="3"/>
      <c r="D81" s="4"/>
      <c r="E81" s="4"/>
      <c r="F81" s="4"/>
      <c r="G81" s="17" t="str">
        <f ca="1" t="shared" si="2"/>
        <v>H</v>
      </c>
      <c r="H81" s="12"/>
      <c r="I81" s="13"/>
      <c r="J81" s="9"/>
      <c r="L81" s="20"/>
      <c r="M81" s="20"/>
      <c r="O81" s="27"/>
      <c r="P81" s="27"/>
    </row>
    <row r="82" spans="1:16" s="2" customFormat="1" ht="16.5">
      <c r="A82" s="3"/>
      <c r="B82" s="3"/>
      <c r="C82" s="3"/>
      <c r="D82" s="4"/>
      <c r="E82" s="4"/>
      <c r="F82" s="4"/>
      <c r="G82" s="17" t="str">
        <f ca="1" t="shared" si="2"/>
        <v>H</v>
      </c>
      <c r="H82" s="12"/>
      <c r="I82" s="13"/>
      <c r="J82" s="9"/>
      <c r="L82" s="20"/>
      <c r="M82" s="20"/>
      <c r="O82" s="27"/>
      <c r="P82" s="27"/>
    </row>
    <row r="83" spans="1:16" s="2" customFormat="1" ht="16.5">
      <c r="A83" s="8"/>
      <c r="B83" s="8"/>
      <c r="C83" s="8"/>
      <c r="D83" s="4"/>
      <c r="E83" s="4"/>
      <c r="F83" s="4"/>
      <c r="G83" s="17" t="str">
        <f ca="1" t="shared" si="2"/>
        <v>H</v>
      </c>
      <c r="H83" s="12"/>
      <c r="I83" s="13"/>
      <c r="J83" s="9"/>
      <c r="L83" s="20"/>
      <c r="M83" s="20"/>
      <c r="O83" s="27"/>
      <c r="P83" s="27"/>
    </row>
    <row r="84" spans="1:16" s="2" customFormat="1" ht="16.5">
      <c r="A84" s="3"/>
      <c r="B84" s="8"/>
      <c r="C84" s="8"/>
      <c r="D84" s="4"/>
      <c r="E84" s="4"/>
      <c r="F84" s="4"/>
      <c r="G84" s="17" t="str">
        <f ca="1" t="shared" si="2"/>
        <v>H</v>
      </c>
      <c r="H84" s="12"/>
      <c r="I84" s="13"/>
      <c r="J84" s="9"/>
      <c r="L84" s="20"/>
      <c r="M84" s="20"/>
      <c r="O84" s="27"/>
      <c r="P84" s="27"/>
    </row>
    <row r="85" spans="1:16" s="2" customFormat="1" ht="16.5">
      <c r="A85" s="28"/>
      <c r="B85" s="31"/>
      <c r="C85" s="28"/>
      <c r="D85" s="29"/>
      <c r="E85" s="29"/>
      <c r="F85" s="4"/>
      <c r="G85" s="17" t="str">
        <f ca="1" t="shared" si="2"/>
        <v>H</v>
      </c>
      <c r="H85" s="12"/>
      <c r="I85" s="13"/>
      <c r="J85" s="9"/>
      <c r="L85" s="20"/>
      <c r="M85" s="20"/>
      <c r="O85" s="27"/>
      <c r="P85" s="27"/>
    </row>
    <row r="86" spans="1:16" s="2" customFormat="1" ht="16.5">
      <c r="A86" s="3"/>
      <c r="B86" s="3"/>
      <c r="C86" s="3"/>
      <c r="D86" s="4"/>
      <c r="E86" s="4"/>
      <c r="F86" s="4"/>
      <c r="G86" s="17" t="str">
        <f ca="1" t="shared" si="2"/>
        <v>H</v>
      </c>
      <c r="H86" s="12"/>
      <c r="I86" s="13"/>
      <c r="J86" s="9"/>
      <c r="L86" s="20"/>
      <c r="M86" s="20"/>
      <c r="O86" s="27"/>
      <c r="P86" s="27"/>
    </row>
    <row r="87" spans="1:16" s="2" customFormat="1" ht="16.5">
      <c r="A87" s="3"/>
      <c r="B87" s="3"/>
      <c r="C87" s="3"/>
      <c r="D87" s="4"/>
      <c r="E87" s="4"/>
      <c r="F87" s="4"/>
      <c r="G87" s="17" t="str">
        <f ca="1" t="shared" si="2"/>
        <v>H</v>
      </c>
      <c r="H87" s="12"/>
      <c r="I87" s="13"/>
      <c r="J87" s="9"/>
      <c r="L87" s="20"/>
      <c r="M87" s="20"/>
      <c r="O87" s="27"/>
      <c r="P87" s="27"/>
    </row>
    <row r="88" spans="1:16" s="2" customFormat="1" ht="16.5">
      <c r="A88" s="8"/>
      <c r="B88" s="8"/>
      <c r="C88" s="8"/>
      <c r="D88" s="4"/>
      <c r="E88" s="4"/>
      <c r="F88" s="4"/>
      <c r="G88" s="17" t="str">
        <f ca="1" t="shared" si="2"/>
        <v>H</v>
      </c>
      <c r="H88" s="12"/>
      <c r="I88" s="13"/>
      <c r="J88" s="9"/>
      <c r="L88" s="20"/>
      <c r="M88" s="20"/>
      <c r="O88" s="27"/>
      <c r="P88" s="27"/>
    </row>
    <row r="89" spans="1:16" s="2" customFormat="1" ht="16.5">
      <c r="A89" s="28"/>
      <c r="B89" s="28"/>
      <c r="C89" s="28"/>
      <c r="D89" s="29"/>
      <c r="E89" s="29"/>
      <c r="F89" s="4"/>
      <c r="G89" s="17" t="str">
        <f ca="1" t="shared" si="2"/>
        <v>H</v>
      </c>
      <c r="H89" s="12"/>
      <c r="I89" s="13"/>
      <c r="J89" s="9"/>
      <c r="L89" s="20"/>
      <c r="M89" s="20"/>
      <c r="O89" s="27"/>
      <c r="P89" s="27"/>
    </row>
    <row r="90" spans="1:16" s="2" customFormat="1" ht="16.5">
      <c r="A90" s="3"/>
      <c r="B90" s="3"/>
      <c r="C90" s="3"/>
      <c r="D90" s="4"/>
      <c r="E90" s="4"/>
      <c r="F90" s="4"/>
      <c r="G90" s="17" t="str">
        <f ca="1" t="shared" si="2"/>
        <v>H</v>
      </c>
      <c r="H90" s="12"/>
      <c r="I90" s="13"/>
      <c r="J90" s="9"/>
      <c r="L90" s="20"/>
      <c r="M90" s="20"/>
      <c r="O90" s="27"/>
      <c r="P90" s="27"/>
    </row>
    <row r="91" spans="1:16" s="2" customFormat="1" ht="16.5">
      <c r="A91" s="31"/>
      <c r="B91" s="31"/>
      <c r="C91" s="31"/>
      <c r="D91" s="29"/>
      <c r="E91" s="29"/>
      <c r="F91" s="4"/>
      <c r="G91" s="17" t="str">
        <f ca="1" t="shared" si="2"/>
        <v>H</v>
      </c>
      <c r="H91" s="12"/>
      <c r="I91" s="13"/>
      <c r="J91" s="9"/>
      <c r="L91" s="20"/>
      <c r="M91" s="20"/>
      <c r="O91" s="27"/>
      <c r="P91" s="27"/>
    </row>
    <row r="92" spans="1:16" s="2" customFormat="1" ht="16.5">
      <c r="A92" s="3"/>
      <c r="B92" s="3"/>
      <c r="C92" s="3"/>
      <c r="D92" s="4"/>
      <c r="E92" s="4"/>
      <c r="F92" s="4"/>
      <c r="G92" s="17" t="str">
        <f ca="1" t="shared" si="2"/>
        <v>H</v>
      </c>
      <c r="H92" s="12"/>
      <c r="I92" s="13"/>
      <c r="J92" s="9"/>
      <c r="L92" s="20"/>
      <c r="M92" s="20"/>
      <c r="O92" s="27"/>
      <c r="P92" s="27"/>
    </row>
    <row r="93" spans="1:16" s="2" customFormat="1" ht="16.5">
      <c r="A93" s="16"/>
      <c r="B93" s="32"/>
      <c r="C93" s="32"/>
      <c r="D93" s="30"/>
      <c r="E93" s="30"/>
      <c r="F93" s="4"/>
      <c r="G93" s="17" t="str">
        <f ca="1" t="shared" si="2"/>
        <v>H</v>
      </c>
      <c r="H93" s="12"/>
      <c r="I93" s="13"/>
      <c r="J93" s="9"/>
      <c r="L93" s="20"/>
      <c r="M93" s="20"/>
      <c r="O93" s="27"/>
      <c r="P93" s="27"/>
    </row>
    <row r="94" spans="1:16" s="2" customFormat="1" ht="16.5">
      <c r="A94" s="3"/>
      <c r="B94" s="3"/>
      <c r="C94" s="3"/>
      <c r="D94" s="4"/>
      <c r="E94" s="4"/>
      <c r="F94" s="4"/>
      <c r="G94" s="17" t="str">
        <f ca="1" t="shared" si="2"/>
        <v>H</v>
      </c>
      <c r="H94" s="12"/>
      <c r="I94" s="13"/>
      <c r="J94" s="9"/>
      <c r="L94" s="20"/>
      <c r="M94" s="20"/>
      <c r="O94" s="27"/>
      <c r="P94" s="27"/>
    </row>
    <row r="95" spans="1:16" s="2" customFormat="1" ht="16.5">
      <c r="A95" s="8"/>
      <c r="B95" s="8"/>
      <c r="C95" s="8"/>
      <c r="D95" s="4"/>
      <c r="E95" s="4"/>
      <c r="F95" s="4"/>
      <c r="G95" s="17" t="str">
        <f ca="1" t="shared" si="2"/>
        <v>H</v>
      </c>
      <c r="H95" s="12"/>
      <c r="I95" s="13"/>
      <c r="J95" s="9"/>
      <c r="L95" s="20"/>
      <c r="M95" s="20"/>
      <c r="O95" s="27"/>
      <c r="P95" s="27"/>
    </row>
    <row r="96" spans="1:16" s="2" customFormat="1" ht="16.5">
      <c r="A96" s="3"/>
      <c r="B96" s="3"/>
      <c r="C96" s="3"/>
      <c r="D96" s="4"/>
      <c r="E96" s="4"/>
      <c r="F96" s="4"/>
      <c r="G96" s="17" t="str">
        <f ca="1" t="shared" si="2"/>
        <v>H</v>
      </c>
      <c r="H96" s="12"/>
      <c r="I96" s="13"/>
      <c r="J96" s="9"/>
      <c r="L96" s="20"/>
      <c r="M96" s="20"/>
      <c r="O96" s="27"/>
      <c r="P96" s="27"/>
    </row>
    <row r="97" spans="1:16" s="2" customFormat="1" ht="16.5">
      <c r="A97" s="8"/>
      <c r="B97" s="8"/>
      <c r="C97" s="8"/>
      <c r="D97" s="4"/>
      <c r="E97" s="4"/>
      <c r="F97" s="4"/>
      <c r="G97" s="17" t="str">
        <f ca="1" t="shared" si="2"/>
        <v>H</v>
      </c>
      <c r="H97" s="12"/>
      <c r="I97" s="13"/>
      <c r="J97" s="9"/>
      <c r="L97" s="20"/>
      <c r="M97" s="20"/>
      <c r="O97" s="27"/>
      <c r="P97" s="27"/>
    </row>
    <row r="98" spans="1:16" s="2" customFormat="1" ht="16.5">
      <c r="A98" s="3"/>
      <c r="B98" s="3"/>
      <c r="C98" s="3"/>
      <c r="D98" s="4"/>
      <c r="E98" s="4"/>
      <c r="F98" s="4"/>
      <c r="G98" s="17" t="str">
        <f ca="1" t="shared" si="2"/>
        <v>H</v>
      </c>
      <c r="H98" s="12"/>
      <c r="I98" s="13"/>
      <c r="J98" s="9"/>
      <c r="L98" s="20"/>
      <c r="M98" s="20"/>
      <c r="O98" s="27"/>
      <c r="P98" s="27"/>
    </row>
    <row r="99" spans="1:16" s="2" customFormat="1" ht="16.5">
      <c r="A99" s="3"/>
      <c r="B99" s="3"/>
      <c r="C99" s="3"/>
      <c r="D99" s="4"/>
      <c r="E99" s="4"/>
      <c r="F99" s="4"/>
      <c r="G99" s="17" t="str">
        <f ca="1" t="shared" si="2"/>
        <v>H</v>
      </c>
      <c r="H99" s="12"/>
      <c r="I99" s="13"/>
      <c r="J99" s="9"/>
      <c r="L99" s="20"/>
      <c r="M99" s="20"/>
      <c r="O99" s="27"/>
      <c r="P99" s="27"/>
    </row>
    <row r="100" spans="1:16" s="2" customFormat="1" ht="16.5">
      <c r="A100" s="8"/>
      <c r="B100" s="8"/>
      <c r="C100" s="8"/>
      <c r="D100" s="4"/>
      <c r="E100" s="4"/>
      <c r="F100" s="4"/>
      <c r="G100" s="17" t="str">
        <f ca="1" t="shared" si="2"/>
        <v>H</v>
      </c>
      <c r="H100" s="12"/>
      <c r="I100" s="13"/>
      <c r="J100" s="9"/>
      <c r="L100" s="20"/>
      <c r="M100" s="20"/>
      <c r="O100" s="27"/>
      <c r="P100" s="27"/>
    </row>
    <row r="101" spans="1:16" s="2" customFormat="1" ht="16.5">
      <c r="A101" s="3"/>
      <c r="B101" s="3"/>
      <c r="C101" s="3"/>
      <c r="D101" s="4"/>
      <c r="E101" s="4"/>
      <c r="F101" s="4"/>
      <c r="G101" s="17" t="str">
        <f ca="1" t="shared" si="2"/>
        <v>H</v>
      </c>
      <c r="H101" s="12"/>
      <c r="I101" s="13"/>
      <c r="J101" s="9"/>
      <c r="L101" s="20"/>
      <c r="M101" s="20"/>
      <c r="O101" s="27"/>
      <c r="P101" s="27"/>
    </row>
    <row r="102" spans="1:16" s="2" customFormat="1" ht="16.5">
      <c r="A102" s="3"/>
      <c r="B102" s="3"/>
      <c r="C102" s="3"/>
      <c r="D102" s="4"/>
      <c r="E102" s="4"/>
      <c r="F102" s="4"/>
      <c r="G102" s="17" t="str">
        <f aca="true" ca="1" t="shared" si="3" ref="G102:G133">IF(F102="M",VLOOKUP(YEAR(TODAY())-C102,muzi,2),VLOOKUP(YEAR(TODAY())-C102,zeny,2))</f>
        <v>H</v>
      </c>
      <c r="H102" s="12"/>
      <c r="I102" s="13"/>
      <c r="J102" s="9"/>
      <c r="L102" s="20"/>
      <c r="M102" s="20"/>
      <c r="O102" s="27"/>
      <c r="P102" s="27"/>
    </row>
    <row r="103" spans="1:16" s="2" customFormat="1" ht="16.5">
      <c r="A103" s="3"/>
      <c r="B103" s="3"/>
      <c r="C103" s="3"/>
      <c r="D103" s="4"/>
      <c r="E103" s="4"/>
      <c r="F103" s="4"/>
      <c r="G103" s="17" t="str">
        <f ca="1" t="shared" si="3"/>
        <v>H</v>
      </c>
      <c r="H103" s="12"/>
      <c r="I103" s="13"/>
      <c r="J103" s="9"/>
      <c r="L103" s="20"/>
      <c r="M103" s="20"/>
      <c r="O103" s="27"/>
      <c r="P103" s="27"/>
    </row>
    <row r="104" spans="1:16" s="2" customFormat="1" ht="16.5">
      <c r="A104" s="33"/>
      <c r="B104" s="33"/>
      <c r="C104" s="33"/>
      <c r="D104" s="46"/>
      <c r="E104" s="46"/>
      <c r="F104" s="30"/>
      <c r="G104" s="17" t="str">
        <f ca="1" t="shared" si="3"/>
        <v>H</v>
      </c>
      <c r="H104" s="12"/>
      <c r="I104" s="13"/>
      <c r="J104" s="9"/>
      <c r="L104" s="20"/>
      <c r="M104" s="20"/>
      <c r="O104" s="27"/>
      <c r="P104" s="27"/>
    </row>
    <row r="105" spans="1:16" s="2" customFormat="1" ht="16.5">
      <c r="A105" s="28"/>
      <c r="B105" s="28"/>
      <c r="C105" s="28"/>
      <c r="D105" s="29"/>
      <c r="E105" s="29"/>
      <c r="F105" s="4"/>
      <c r="G105" s="17" t="str">
        <f ca="1" t="shared" si="3"/>
        <v>H</v>
      </c>
      <c r="H105" s="12"/>
      <c r="I105" s="13"/>
      <c r="J105" s="9"/>
      <c r="L105" s="20"/>
      <c r="M105" s="20"/>
      <c r="O105" s="27"/>
      <c r="P105" s="27"/>
    </row>
    <row r="106" spans="1:16" s="2" customFormat="1" ht="16.5">
      <c r="A106" s="3"/>
      <c r="B106" s="3"/>
      <c r="C106" s="3"/>
      <c r="D106" s="4"/>
      <c r="E106" s="4"/>
      <c r="F106" s="4"/>
      <c r="G106" s="17" t="str">
        <f ca="1" t="shared" si="3"/>
        <v>H</v>
      </c>
      <c r="H106" s="12"/>
      <c r="I106" s="13"/>
      <c r="J106" s="9"/>
      <c r="L106" s="20"/>
      <c r="M106" s="20"/>
      <c r="O106" s="27"/>
      <c r="P106" s="27"/>
    </row>
    <row r="107" spans="1:16" s="2" customFormat="1" ht="16.5">
      <c r="A107" s="3"/>
      <c r="B107" s="3"/>
      <c r="C107" s="3"/>
      <c r="D107" s="4"/>
      <c r="E107" s="4"/>
      <c r="F107" s="4"/>
      <c r="G107" s="17" t="str">
        <f ca="1" t="shared" si="3"/>
        <v>H</v>
      </c>
      <c r="H107" s="12"/>
      <c r="I107" s="13"/>
      <c r="J107" s="9"/>
      <c r="L107" s="20"/>
      <c r="M107" s="20"/>
      <c r="O107" s="27"/>
      <c r="P107" s="27"/>
    </row>
    <row r="108" spans="1:16" s="2" customFormat="1" ht="16.5">
      <c r="A108" s="16"/>
      <c r="B108" s="32"/>
      <c r="C108" s="32"/>
      <c r="D108" s="30"/>
      <c r="E108" s="30"/>
      <c r="F108" s="30"/>
      <c r="G108" s="17" t="str">
        <f ca="1" t="shared" si="3"/>
        <v>H</v>
      </c>
      <c r="H108" s="12"/>
      <c r="I108" s="13"/>
      <c r="J108" s="9"/>
      <c r="L108" s="20"/>
      <c r="M108" s="20"/>
      <c r="O108" s="27"/>
      <c r="P108" s="27"/>
    </row>
    <row r="109" spans="1:16" s="2" customFormat="1" ht="16.5">
      <c r="A109" s="28"/>
      <c r="B109" s="28"/>
      <c r="C109" s="28"/>
      <c r="D109" s="29"/>
      <c r="E109" s="29"/>
      <c r="F109" s="30"/>
      <c r="G109" s="17" t="str">
        <f ca="1" t="shared" si="3"/>
        <v>H</v>
      </c>
      <c r="H109" s="12"/>
      <c r="I109" s="13"/>
      <c r="J109" s="9"/>
      <c r="L109" s="20"/>
      <c r="M109" s="20"/>
      <c r="O109" s="27"/>
      <c r="P109" s="27"/>
    </row>
    <row r="110" spans="1:16" s="2" customFormat="1" ht="16.5">
      <c r="A110" s="3"/>
      <c r="B110" s="3"/>
      <c r="C110" s="3"/>
      <c r="D110" s="4"/>
      <c r="E110" s="4"/>
      <c r="F110" s="4"/>
      <c r="G110" s="17" t="str">
        <f ca="1" t="shared" si="3"/>
        <v>H</v>
      </c>
      <c r="H110" s="12"/>
      <c r="I110" s="13"/>
      <c r="J110" s="9"/>
      <c r="L110" s="20"/>
      <c r="M110" s="20"/>
      <c r="O110" s="27"/>
      <c r="P110" s="27"/>
    </row>
    <row r="111" spans="1:16" s="2" customFormat="1" ht="16.5">
      <c r="A111" s="28"/>
      <c r="B111" s="31"/>
      <c r="C111" s="28"/>
      <c r="D111" s="29"/>
      <c r="E111" s="29"/>
      <c r="F111" s="4"/>
      <c r="G111" s="17" t="str">
        <f ca="1" t="shared" si="3"/>
        <v>H</v>
      </c>
      <c r="H111" s="12"/>
      <c r="I111" s="13"/>
      <c r="J111" s="9"/>
      <c r="L111" s="20"/>
      <c r="M111" s="20"/>
      <c r="O111" s="27"/>
      <c r="P111" s="27"/>
    </row>
    <row r="112" spans="1:16" s="2" customFormat="1" ht="16.5">
      <c r="A112" s="3"/>
      <c r="B112" s="3"/>
      <c r="C112" s="3"/>
      <c r="D112" s="4"/>
      <c r="E112" s="4"/>
      <c r="F112" s="4"/>
      <c r="G112" s="17" t="str">
        <f ca="1" t="shared" si="3"/>
        <v>H</v>
      </c>
      <c r="H112" s="12"/>
      <c r="I112" s="13"/>
      <c r="J112" s="9"/>
      <c r="L112" s="20"/>
      <c r="M112" s="20"/>
      <c r="O112" s="27"/>
      <c r="P112" s="27"/>
    </row>
    <row r="113" spans="1:16" s="2" customFormat="1" ht="16.5">
      <c r="A113" s="16"/>
      <c r="B113" s="16"/>
      <c r="C113" s="16"/>
      <c r="D113" s="30"/>
      <c r="E113" s="30"/>
      <c r="F113" s="4"/>
      <c r="G113" s="17" t="str">
        <f ca="1" t="shared" si="3"/>
        <v>H</v>
      </c>
      <c r="H113" s="12"/>
      <c r="I113" s="13"/>
      <c r="J113" s="9"/>
      <c r="L113" s="20"/>
      <c r="M113" s="20"/>
      <c r="O113" s="27"/>
      <c r="P113" s="27"/>
    </row>
    <row r="114" spans="1:16" s="2" customFormat="1" ht="16.5">
      <c r="A114" s="3"/>
      <c r="B114" s="3"/>
      <c r="C114" s="3"/>
      <c r="D114" s="4"/>
      <c r="E114" s="4"/>
      <c r="F114" s="4"/>
      <c r="G114" s="17" t="str">
        <f ca="1" t="shared" si="3"/>
        <v>H</v>
      </c>
      <c r="H114" s="12"/>
      <c r="I114" s="13"/>
      <c r="J114" s="9"/>
      <c r="L114" s="20"/>
      <c r="M114" s="20"/>
      <c r="O114" s="27"/>
      <c r="P114" s="27"/>
    </row>
    <row r="115" spans="1:16" s="2" customFormat="1" ht="16.5">
      <c r="A115" s="8"/>
      <c r="B115" s="8"/>
      <c r="C115" s="8"/>
      <c r="D115" s="4"/>
      <c r="E115" s="4"/>
      <c r="F115" s="4"/>
      <c r="G115" s="17" t="str">
        <f ca="1" t="shared" si="3"/>
        <v>H</v>
      </c>
      <c r="H115" s="12"/>
      <c r="I115" s="13"/>
      <c r="J115" s="9"/>
      <c r="L115" s="20"/>
      <c r="M115" s="20"/>
      <c r="O115" s="27"/>
      <c r="P115" s="27"/>
    </row>
    <row r="116" spans="1:16" s="2" customFormat="1" ht="16.5">
      <c r="A116" s="28"/>
      <c r="B116" s="31"/>
      <c r="C116" s="28"/>
      <c r="D116" s="29"/>
      <c r="E116" s="29"/>
      <c r="F116" s="4"/>
      <c r="G116" s="17" t="str">
        <f ca="1" t="shared" si="3"/>
        <v>H</v>
      </c>
      <c r="H116" s="12"/>
      <c r="I116" s="13"/>
      <c r="J116" s="9"/>
      <c r="L116" s="20"/>
      <c r="M116" s="20"/>
      <c r="O116" s="27"/>
      <c r="P116" s="27"/>
    </row>
    <row r="117" spans="1:16" s="2" customFormat="1" ht="16.5">
      <c r="A117" s="28"/>
      <c r="B117" s="28"/>
      <c r="C117" s="28"/>
      <c r="D117" s="29"/>
      <c r="E117" s="29"/>
      <c r="F117" s="4"/>
      <c r="G117" s="17" t="str">
        <f ca="1" t="shared" si="3"/>
        <v>H</v>
      </c>
      <c r="H117" s="12"/>
      <c r="I117" s="13"/>
      <c r="J117" s="9"/>
      <c r="L117" s="20"/>
      <c r="M117" s="20"/>
      <c r="O117" s="27"/>
      <c r="P117" s="27"/>
    </row>
    <row r="118" spans="1:16" s="2" customFormat="1" ht="16.5">
      <c r="A118" s="3"/>
      <c r="B118" s="3"/>
      <c r="C118" s="3"/>
      <c r="D118" s="4"/>
      <c r="E118" s="4"/>
      <c r="F118" s="4"/>
      <c r="G118" s="17" t="str">
        <f ca="1" t="shared" si="3"/>
        <v>H</v>
      </c>
      <c r="H118" s="12"/>
      <c r="I118" s="13"/>
      <c r="J118" s="9"/>
      <c r="L118" s="20"/>
      <c r="M118" s="20"/>
      <c r="O118" s="27"/>
      <c r="P118" s="27"/>
    </row>
    <row r="119" spans="1:16" s="2" customFormat="1" ht="16.5">
      <c r="A119" s="3"/>
      <c r="B119" s="3"/>
      <c r="C119" s="3"/>
      <c r="D119" s="4"/>
      <c r="E119" s="4"/>
      <c r="F119" s="4"/>
      <c r="G119" s="17" t="str">
        <f ca="1" t="shared" si="3"/>
        <v>H</v>
      </c>
      <c r="H119" s="12"/>
      <c r="I119" s="13"/>
      <c r="J119" s="9"/>
      <c r="L119" s="20"/>
      <c r="M119" s="20"/>
      <c r="O119" s="27"/>
      <c r="P119" s="27"/>
    </row>
    <row r="120" spans="1:16" s="2" customFormat="1" ht="16.5">
      <c r="A120" s="28"/>
      <c r="B120" s="31"/>
      <c r="C120" s="28"/>
      <c r="D120" s="29"/>
      <c r="E120" s="29"/>
      <c r="F120" s="4"/>
      <c r="G120" s="17" t="str">
        <f ca="1" t="shared" si="3"/>
        <v>H</v>
      </c>
      <c r="H120" s="12"/>
      <c r="I120" s="13"/>
      <c r="J120" s="9"/>
      <c r="L120" s="20"/>
      <c r="M120" s="20"/>
      <c r="O120" s="27"/>
      <c r="P120" s="27"/>
    </row>
    <row r="121" spans="1:16" s="2" customFormat="1" ht="16.5">
      <c r="A121" s="33"/>
      <c r="B121" s="33"/>
      <c r="C121" s="33"/>
      <c r="D121" s="46"/>
      <c r="E121" s="46"/>
      <c r="F121" s="30"/>
      <c r="G121" s="17" t="str">
        <f ca="1" t="shared" si="3"/>
        <v>H</v>
      </c>
      <c r="H121" s="12"/>
      <c r="I121" s="13"/>
      <c r="J121" s="9"/>
      <c r="L121" s="20"/>
      <c r="M121" s="20"/>
      <c r="O121" s="27"/>
      <c r="P121" s="27"/>
    </row>
    <row r="122" spans="1:16" s="2" customFormat="1" ht="16.5">
      <c r="A122" s="3"/>
      <c r="B122" s="3"/>
      <c r="C122" s="3"/>
      <c r="D122" s="4"/>
      <c r="E122" s="4"/>
      <c r="F122" s="4"/>
      <c r="G122" s="17" t="str">
        <f ca="1" t="shared" si="3"/>
        <v>H</v>
      </c>
      <c r="H122" s="12"/>
      <c r="I122" s="13"/>
      <c r="J122" s="9"/>
      <c r="L122" s="20"/>
      <c r="M122" s="20"/>
      <c r="O122" s="27"/>
      <c r="P122" s="27"/>
    </row>
    <row r="123" spans="1:16" s="2" customFormat="1" ht="16.5">
      <c r="A123" s="3"/>
      <c r="B123" s="3"/>
      <c r="C123" s="3"/>
      <c r="D123" s="4"/>
      <c r="E123" s="4"/>
      <c r="F123" s="4"/>
      <c r="G123" s="17" t="str">
        <f ca="1" t="shared" si="3"/>
        <v>H</v>
      </c>
      <c r="H123" s="12"/>
      <c r="I123" s="13"/>
      <c r="J123" s="9"/>
      <c r="L123" s="20"/>
      <c r="M123" s="20"/>
      <c r="O123" s="27"/>
      <c r="P123" s="27"/>
    </row>
    <row r="124" spans="1:16" s="2" customFormat="1" ht="16.5">
      <c r="A124" s="28"/>
      <c r="B124" s="28"/>
      <c r="C124" s="28"/>
      <c r="D124" s="29"/>
      <c r="E124" s="29"/>
      <c r="F124" s="30"/>
      <c r="G124" s="17" t="str">
        <f ca="1" t="shared" si="3"/>
        <v>H</v>
      </c>
      <c r="H124" s="12"/>
      <c r="I124" s="13"/>
      <c r="J124" s="9"/>
      <c r="L124" s="20"/>
      <c r="M124" s="20"/>
      <c r="O124" s="27"/>
      <c r="P124" s="27"/>
    </row>
    <row r="125" spans="1:16" s="2" customFormat="1" ht="16.5">
      <c r="A125" s="3"/>
      <c r="B125" s="3"/>
      <c r="C125" s="3"/>
      <c r="D125" s="4"/>
      <c r="E125" s="4"/>
      <c r="F125" s="4"/>
      <c r="G125" s="17" t="str">
        <f ca="1" t="shared" si="3"/>
        <v>H</v>
      </c>
      <c r="H125" s="12"/>
      <c r="I125" s="13"/>
      <c r="J125" s="9"/>
      <c r="L125" s="20"/>
      <c r="M125" s="20"/>
      <c r="O125" s="27"/>
      <c r="P125" s="27"/>
    </row>
    <row r="126" spans="1:16" s="2" customFormat="1" ht="16.5">
      <c r="A126" s="8"/>
      <c r="B126" s="8"/>
      <c r="C126" s="8"/>
      <c r="D126" s="4"/>
      <c r="E126" s="4"/>
      <c r="F126" s="4"/>
      <c r="G126" s="17" t="str">
        <f ca="1" t="shared" si="3"/>
        <v>H</v>
      </c>
      <c r="H126" s="12"/>
      <c r="I126" s="13"/>
      <c r="J126" s="9"/>
      <c r="L126" s="20"/>
      <c r="M126" s="20"/>
      <c r="O126" s="27"/>
      <c r="P126" s="27"/>
    </row>
    <row r="127" spans="1:16" s="2" customFormat="1" ht="16.5">
      <c r="A127" s="3"/>
      <c r="B127" s="3"/>
      <c r="C127" s="3"/>
      <c r="D127" s="4"/>
      <c r="E127" s="4"/>
      <c r="F127" s="4"/>
      <c r="G127" s="17" t="str">
        <f ca="1" t="shared" si="3"/>
        <v>H</v>
      </c>
      <c r="H127" s="12"/>
      <c r="I127" s="13"/>
      <c r="J127" s="9"/>
      <c r="L127" s="20"/>
      <c r="M127" s="20"/>
      <c r="O127" s="27"/>
      <c r="P127" s="27"/>
    </row>
    <row r="128" spans="1:16" s="2" customFormat="1" ht="16.5">
      <c r="A128" s="3"/>
      <c r="B128" s="3"/>
      <c r="C128" s="3"/>
      <c r="D128" s="4"/>
      <c r="E128" s="4"/>
      <c r="F128" s="4"/>
      <c r="G128" s="17" t="str">
        <f ca="1" t="shared" si="3"/>
        <v>H</v>
      </c>
      <c r="H128" s="12"/>
      <c r="I128" s="13"/>
      <c r="J128" s="9"/>
      <c r="L128" s="20"/>
      <c r="M128" s="20"/>
      <c r="O128" s="27"/>
      <c r="P128" s="27"/>
    </row>
    <row r="129" spans="1:16" s="2" customFormat="1" ht="16.5">
      <c r="A129" s="8"/>
      <c r="B129" s="8"/>
      <c r="C129" s="8"/>
      <c r="D129" s="4"/>
      <c r="E129" s="4"/>
      <c r="F129" s="4"/>
      <c r="G129" s="17" t="str">
        <f ca="1" t="shared" si="3"/>
        <v>H</v>
      </c>
      <c r="H129" s="12"/>
      <c r="I129" s="13"/>
      <c r="J129" s="9"/>
      <c r="L129" s="20"/>
      <c r="M129" s="20"/>
      <c r="O129" s="27"/>
      <c r="P129" s="27"/>
    </row>
    <row r="130" spans="1:16" s="2" customFormat="1" ht="16.5">
      <c r="A130" s="33"/>
      <c r="B130" s="28"/>
      <c r="C130" s="28"/>
      <c r="D130" s="29"/>
      <c r="E130" s="29"/>
      <c r="F130" s="4"/>
      <c r="G130" s="17" t="str">
        <f ca="1" t="shared" si="3"/>
        <v>H</v>
      </c>
      <c r="H130" s="12"/>
      <c r="I130" s="13"/>
      <c r="J130" s="9"/>
      <c r="L130" s="20"/>
      <c r="M130" s="20"/>
      <c r="O130" s="27"/>
      <c r="P130" s="27"/>
    </row>
    <row r="131" spans="1:16" s="2" customFormat="1" ht="16.5">
      <c r="A131" s="3"/>
      <c r="B131" s="3"/>
      <c r="C131" s="3"/>
      <c r="D131" s="4"/>
      <c r="E131" s="4"/>
      <c r="F131" s="4"/>
      <c r="G131" s="17" t="str">
        <f ca="1" t="shared" si="3"/>
        <v>H</v>
      </c>
      <c r="H131" s="12"/>
      <c r="I131" s="13"/>
      <c r="J131" s="9"/>
      <c r="L131" s="20"/>
      <c r="M131" s="20"/>
      <c r="O131" s="27"/>
      <c r="P131" s="27"/>
    </row>
    <row r="132" spans="1:16" s="2" customFormat="1" ht="16.5">
      <c r="A132" s="3"/>
      <c r="B132" s="3"/>
      <c r="C132" s="3"/>
      <c r="D132" s="4"/>
      <c r="E132" s="4"/>
      <c r="F132" s="4"/>
      <c r="G132" s="17" t="str">
        <f ca="1" t="shared" si="3"/>
        <v>H</v>
      </c>
      <c r="H132" s="12"/>
      <c r="I132" s="13"/>
      <c r="J132" s="9"/>
      <c r="L132" s="20"/>
      <c r="M132" s="20"/>
      <c r="O132" s="27"/>
      <c r="P132" s="27"/>
    </row>
    <row r="133" spans="1:16" s="2" customFormat="1" ht="16.5">
      <c r="A133" s="3"/>
      <c r="B133" s="3"/>
      <c r="C133" s="3"/>
      <c r="D133" s="4"/>
      <c r="E133" s="4"/>
      <c r="F133" s="4"/>
      <c r="G133" s="17" t="str">
        <f ca="1" t="shared" si="3"/>
        <v>H</v>
      </c>
      <c r="H133" s="12"/>
      <c r="I133" s="13"/>
      <c r="J133" s="9"/>
      <c r="L133" s="20"/>
      <c r="M133" s="20"/>
      <c r="O133" s="27"/>
      <c r="P133" s="27"/>
    </row>
    <row r="134" spans="1:16" s="2" customFormat="1" ht="16.5">
      <c r="A134" s="3"/>
      <c r="B134" s="3"/>
      <c r="C134" s="3"/>
      <c r="D134" s="4"/>
      <c r="E134" s="4"/>
      <c r="F134" s="4"/>
      <c r="G134" s="17" t="str">
        <f aca="true" ca="1" t="shared" si="4" ref="G134:G165">IF(F134="M",VLOOKUP(YEAR(TODAY())-C134,muzi,2),VLOOKUP(YEAR(TODAY())-C134,zeny,2))</f>
        <v>H</v>
      </c>
      <c r="H134" s="12"/>
      <c r="I134" s="13"/>
      <c r="J134" s="9"/>
      <c r="L134" s="20"/>
      <c r="M134" s="20"/>
      <c r="O134" s="27"/>
      <c r="P134" s="27"/>
    </row>
    <row r="135" spans="1:16" s="2" customFormat="1" ht="16.5">
      <c r="A135" s="3"/>
      <c r="B135" s="3"/>
      <c r="C135" s="3"/>
      <c r="D135" s="4"/>
      <c r="E135" s="4"/>
      <c r="F135" s="4"/>
      <c r="G135" s="17" t="str">
        <f ca="1" t="shared" si="4"/>
        <v>H</v>
      </c>
      <c r="H135" s="12"/>
      <c r="I135" s="13"/>
      <c r="J135" s="9"/>
      <c r="L135" s="20"/>
      <c r="M135" s="20"/>
      <c r="O135" s="27"/>
      <c r="P135" s="27"/>
    </row>
    <row r="136" spans="1:16" s="2" customFormat="1" ht="16.5">
      <c r="A136" s="3"/>
      <c r="B136" s="3"/>
      <c r="C136" s="3"/>
      <c r="D136" s="4"/>
      <c r="E136" s="4"/>
      <c r="F136" s="4"/>
      <c r="G136" s="17" t="str">
        <f ca="1" t="shared" si="4"/>
        <v>H</v>
      </c>
      <c r="H136" s="12"/>
      <c r="I136" s="13"/>
      <c r="J136" s="9"/>
      <c r="L136" s="20"/>
      <c r="M136" s="20"/>
      <c r="O136" s="27"/>
      <c r="P136" s="27"/>
    </row>
    <row r="137" spans="1:16" s="2" customFormat="1" ht="16.5">
      <c r="A137" s="3"/>
      <c r="B137" s="3"/>
      <c r="C137" s="3"/>
      <c r="D137" s="4"/>
      <c r="E137" s="4"/>
      <c r="F137" s="4"/>
      <c r="G137" s="17" t="str">
        <f ca="1" t="shared" si="4"/>
        <v>H</v>
      </c>
      <c r="H137" s="12"/>
      <c r="I137" s="13"/>
      <c r="J137" s="9"/>
      <c r="L137" s="20"/>
      <c r="M137" s="20"/>
      <c r="O137" s="27"/>
      <c r="P137" s="27"/>
    </row>
    <row r="138" spans="1:16" s="2" customFormat="1" ht="16.5">
      <c r="A138" s="3"/>
      <c r="B138" s="3"/>
      <c r="C138" s="3"/>
      <c r="D138" s="4"/>
      <c r="E138" s="4"/>
      <c r="F138" s="4"/>
      <c r="G138" s="17" t="str">
        <f ca="1" t="shared" si="4"/>
        <v>H</v>
      </c>
      <c r="H138" s="12"/>
      <c r="I138" s="13"/>
      <c r="J138" s="9"/>
      <c r="L138" s="20"/>
      <c r="M138" s="20"/>
      <c r="O138" s="27"/>
      <c r="P138" s="27"/>
    </row>
    <row r="139" spans="1:16" s="2" customFormat="1" ht="16.5">
      <c r="A139" s="3"/>
      <c r="B139" s="3"/>
      <c r="C139" s="3"/>
      <c r="D139" s="4"/>
      <c r="E139" s="4"/>
      <c r="F139" s="4"/>
      <c r="G139" s="17" t="str">
        <f ca="1" t="shared" si="4"/>
        <v>H</v>
      </c>
      <c r="H139" s="12"/>
      <c r="I139" s="13"/>
      <c r="J139" s="9"/>
      <c r="L139" s="20"/>
      <c r="M139" s="20"/>
      <c r="O139" s="27"/>
      <c r="P139" s="27"/>
    </row>
    <row r="140" spans="1:16" s="2" customFormat="1" ht="16.5">
      <c r="A140" s="3"/>
      <c r="B140" s="3"/>
      <c r="C140" s="3"/>
      <c r="D140" s="4"/>
      <c r="E140" s="4"/>
      <c r="F140" s="4"/>
      <c r="G140" s="17" t="str">
        <f ca="1" t="shared" si="4"/>
        <v>H</v>
      </c>
      <c r="H140" s="12"/>
      <c r="I140" s="13"/>
      <c r="J140" s="9"/>
      <c r="L140" s="20"/>
      <c r="M140" s="20"/>
      <c r="O140" s="27"/>
      <c r="P140" s="27"/>
    </row>
    <row r="141" spans="1:16" s="2" customFormat="1" ht="16.5">
      <c r="A141" s="3"/>
      <c r="B141" s="3"/>
      <c r="C141" s="3"/>
      <c r="D141" s="4"/>
      <c r="E141" s="4"/>
      <c r="F141" s="4"/>
      <c r="G141" s="17" t="str">
        <f ca="1" t="shared" si="4"/>
        <v>H</v>
      </c>
      <c r="H141" s="12"/>
      <c r="I141" s="13"/>
      <c r="J141" s="9"/>
      <c r="L141" s="20"/>
      <c r="M141" s="20"/>
      <c r="O141" s="27"/>
      <c r="P141" s="27"/>
    </row>
    <row r="142" spans="1:16" s="2" customFormat="1" ht="16.5">
      <c r="A142" s="3"/>
      <c r="B142" s="3"/>
      <c r="C142" s="3"/>
      <c r="D142" s="4"/>
      <c r="E142" s="4"/>
      <c r="F142" s="4"/>
      <c r="G142" s="17" t="str">
        <f ca="1" t="shared" si="4"/>
        <v>H</v>
      </c>
      <c r="H142" s="12"/>
      <c r="I142" s="13"/>
      <c r="J142" s="9"/>
      <c r="L142" s="20"/>
      <c r="M142" s="20"/>
      <c r="O142" s="27"/>
      <c r="P142" s="27"/>
    </row>
    <row r="143" spans="1:16" s="2" customFormat="1" ht="16.5">
      <c r="A143" s="28"/>
      <c r="B143" s="31"/>
      <c r="C143" s="28"/>
      <c r="D143" s="29"/>
      <c r="E143" s="29"/>
      <c r="F143" s="4"/>
      <c r="G143" s="17" t="str">
        <f ca="1" t="shared" si="4"/>
        <v>H</v>
      </c>
      <c r="H143" s="12"/>
      <c r="I143" s="13"/>
      <c r="J143" s="9"/>
      <c r="L143" s="20"/>
      <c r="M143" s="20"/>
      <c r="O143" s="27"/>
      <c r="P143" s="27"/>
    </row>
    <row r="144" spans="1:16" s="2" customFormat="1" ht="16.5">
      <c r="A144" s="31"/>
      <c r="B144" s="31"/>
      <c r="C144" s="31"/>
      <c r="D144" s="29"/>
      <c r="E144" s="29"/>
      <c r="F144" s="4"/>
      <c r="G144" s="17" t="str">
        <f ca="1" t="shared" si="4"/>
        <v>H</v>
      </c>
      <c r="H144" s="12"/>
      <c r="I144" s="13"/>
      <c r="J144" s="9"/>
      <c r="L144" s="20"/>
      <c r="M144" s="20"/>
      <c r="O144" s="27"/>
      <c r="P144" s="27"/>
    </row>
    <row r="145" spans="1:16" s="2" customFormat="1" ht="16.5">
      <c r="A145" s="28"/>
      <c r="B145" s="31"/>
      <c r="C145" s="28"/>
      <c r="D145" s="29"/>
      <c r="E145" s="29"/>
      <c r="F145" s="4"/>
      <c r="G145" s="17" t="str">
        <f ca="1" t="shared" si="4"/>
        <v>H</v>
      </c>
      <c r="H145" s="12"/>
      <c r="I145" s="13"/>
      <c r="J145" s="9"/>
      <c r="L145" s="20"/>
      <c r="M145" s="20"/>
      <c r="O145" s="27"/>
      <c r="P145" s="27"/>
    </row>
    <row r="146" spans="1:16" s="2" customFormat="1" ht="16.5">
      <c r="A146" s="3"/>
      <c r="B146" s="3"/>
      <c r="C146" s="3"/>
      <c r="D146" s="4"/>
      <c r="E146" s="4"/>
      <c r="F146" s="4"/>
      <c r="G146" s="17" t="str">
        <f ca="1" t="shared" si="4"/>
        <v>H</v>
      </c>
      <c r="H146" s="12"/>
      <c r="I146" s="13"/>
      <c r="J146" s="9"/>
      <c r="L146" s="20"/>
      <c r="M146" s="20"/>
      <c r="O146" s="27"/>
      <c r="P146" s="27"/>
    </row>
    <row r="147" spans="1:16" s="2" customFormat="1" ht="16.5">
      <c r="A147" s="3"/>
      <c r="B147" s="3"/>
      <c r="C147" s="3"/>
      <c r="D147" s="4"/>
      <c r="E147" s="4"/>
      <c r="F147" s="4"/>
      <c r="G147" s="17" t="str">
        <f ca="1" t="shared" si="4"/>
        <v>H</v>
      </c>
      <c r="H147" s="12"/>
      <c r="I147" s="13"/>
      <c r="J147" s="9"/>
      <c r="L147" s="20"/>
      <c r="M147" s="20"/>
      <c r="O147" s="27"/>
      <c r="P147" s="27"/>
    </row>
    <row r="148" spans="1:16" s="2" customFormat="1" ht="16.5">
      <c r="A148" s="3"/>
      <c r="B148" s="3"/>
      <c r="C148" s="3"/>
      <c r="D148" s="4"/>
      <c r="E148" s="4"/>
      <c r="F148" s="4"/>
      <c r="G148" s="17" t="str">
        <f ca="1" t="shared" si="4"/>
        <v>H</v>
      </c>
      <c r="H148" s="12"/>
      <c r="I148" s="13"/>
      <c r="J148" s="9"/>
      <c r="L148" s="20"/>
      <c r="M148" s="20"/>
      <c r="O148" s="27"/>
      <c r="P148" s="27"/>
    </row>
    <row r="149" spans="1:16" s="2" customFormat="1" ht="16.5">
      <c r="A149" s="32"/>
      <c r="B149" s="32"/>
      <c r="C149" s="32"/>
      <c r="D149" s="30"/>
      <c r="E149" s="30"/>
      <c r="F149" s="30"/>
      <c r="G149" s="17" t="str">
        <f ca="1" t="shared" si="4"/>
        <v>H</v>
      </c>
      <c r="H149" s="12"/>
      <c r="I149" s="13"/>
      <c r="J149" s="9"/>
      <c r="L149" s="20"/>
      <c r="M149" s="20"/>
      <c r="O149" s="27"/>
      <c r="P149" s="27"/>
    </row>
    <row r="150" spans="1:16" s="2" customFormat="1" ht="16.5">
      <c r="A150" s="32"/>
      <c r="B150" s="32"/>
      <c r="C150" s="32"/>
      <c r="D150" s="46"/>
      <c r="E150" s="30"/>
      <c r="F150" s="30"/>
      <c r="G150" s="17" t="str">
        <f ca="1" t="shared" si="4"/>
        <v>H</v>
      </c>
      <c r="H150" s="12"/>
      <c r="I150" s="13"/>
      <c r="J150" s="9"/>
      <c r="L150" s="20"/>
      <c r="M150" s="20"/>
      <c r="O150" s="27"/>
      <c r="P150" s="27"/>
    </row>
    <row r="151" spans="1:16" s="2" customFormat="1" ht="16.5">
      <c r="A151" s="28"/>
      <c r="B151" s="31"/>
      <c r="C151" s="28"/>
      <c r="D151" s="29"/>
      <c r="E151" s="29"/>
      <c r="F151" s="4"/>
      <c r="G151" s="17" t="str">
        <f ca="1" t="shared" si="4"/>
        <v>H</v>
      </c>
      <c r="H151" s="12"/>
      <c r="I151" s="13"/>
      <c r="J151" s="9"/>
      <c r="L151" s="20"/>
      <c r="M151" s="20"/>
      <c r="O151" s="27"/>
      <c r="P151" s="27"/>
    </row>
    <row r="152" spans="1:16" s="2" customFormat="1" ht="16.5">
      <c r="A152" s="3"/>
      <c r="B152" s="3"/>
      <c r="C152" s="3"/>
      <c r="D152" s="4"/>
      <c r="E152" s="4"/>
      <c r="F152" s="4"/>
      <c r="G152" s="17" t="str">
        <f ca="1" t="shared" si="4"/>
        <v>H</v>
      </c>
      <c r="H152" s="12"/>
      <c r="I152" s="13"/>
      <c r="J152" s="9"/>
      <c r="L152" s="20"/>
      <c r="M152" s="20"/>
      <c r="O152" s="27"/>
      <c r="P152" s="27"/>
    </row>
    <row r="153" spans="1:16" s="2" customFormat="1" ht="16.5">
      <c r="A153" s="3"/>
      <c r="B153" s="3"/>
      <c r="C153" s="3"/>
      <c r="D153" s="4"/>
      <c r="E153" s="4"/>
      <c r="F153" s="4"/>
      <c r="G153" s="17" t="str">
        <f ca="1" t="shared" si="4"/>
        <v>H</v>
      </c>
      <c r="H153" s="12"/>
      <c r="I153" s="13"/>
      <c r="J153" s="9"/>
      <c r="L153" s="20"/>
      <c r="M153" s="20"/>
      <c r="O153" s="27"/>
      <c r="P153" s="27"/>
    </row>
    <row r="154" spans="1:16" s="2" customFormat="1" ht="16.5">
      <c r="A154" s="3"/>
      <c r="B154" s="3"/>
      <c r="C154" s="3"/>
      <c r="D154" s="4"/>
      <c r="E154" s="4"/>
      <c r="F154" s="4"/>
      <c r="G154" s="17" t="str">
        <f ca="1" t="shared" si="4"/>
        <v>H</v>
      </c>
      <c r="H154" s="12"/>
      <c r="I154" s="13"/>
      <c r="J154" s="9"/>
      <c r="L154" s="20"/>
      <c r="M154" s="20"/>
      <c r="O154" s="27"/>
      <c r="P154" s="27"/>
    </row>
    <row r="155" spans="1:16" s="2" customFormat="1" ht="16.5">
      <c r="A155" s="28"/>
      <c r="B155" s="31"/>
      <c r="C155" s="28"/>
      <c r="D155" s="29"/>
      <c r="E155" s="29"/>
      <c r="F155" s="4"/>
      <c r="G155" s="17" t="str">
        <f ca="1" t="shared" si="4"/>
        <v>H</v>
      </c>
      <c r="H155" s="12"/>
      <c r="I155" s="13"/>
      <c r="J155" s="9"/>
      <c r="L155" s="20"/>
      <c r="M155" s="20"/>
      <c r="O155" s="27"/>
      <c r="P155" s="27"/>
    </row>
    <row r="156" spans="1:16" s="2" customFormat="1" ht="16.5">
      <c r="A156" s="8"/>
      <c r="B156" s="3"/>
      <c r="C156" s="8"/>
      <c r="D156" s="4"/>
      <c r="E156" s="4"/>
      <c r="F156" s="4"/>
      <c r="G156" s="17" t="str">
        <f ca="1" t="shared" si="4"/>
        <v>H</v>
      </c>
      <c r="H156" s="12"/>
      <c r="I156" s="13"/>
      <c r="J156" s="9"/>
      <c r="L156" s="20"/>
      <c r="M156" s="20"/>
      <c r="O156" s="27"/>
      <c r="P156" s="27"/>
    </row>
    <row r="157" spans="1:16" s="2" customFormat="1" ht="16.5">
      <c r="A157" s="3"/>
      <c r="B157" s="3"/>
      <c r="C157" s="3"/>
      <c r="D157" s="4"/>
      <c r="E157" s="4"/>
      <c r="F157" s="4"/>
      <c r="G157" s="17" t="str">
        <f ca="1" t="shared" si="4"/>
        <v>H</v>
      </c>
      <c r="H157" s="12"/>
      <c r="I157" s="13"/>
      <c r="J157" s="9"/>
      <c r="L157" s="20"/>
      <c r="M157" s="20"/>
      <c r="O157" s="27"/>
      <c r="P157" s="27"/>
    </row>
    <row r="158" spans="1:16" s="2" customFormat="1" ht="16.5">
      <c r="A158" s="28"/>
      <c r="B158" s="31"/>
      <c r="C158" s="28"/>
      <c r="D158" s="29"/>
      <c r="E158" s="29"/>
      <c r="F158" s="4"/>
      <c r="G158" s="17" t="str">
        <f ca="1" t="shared" si="4"/>
        <v>H</v>
      </c>
      <c r="H158" s="12"/>
      <c r="I158" s="13"/>
      <c r="J158" s="9"/>
      <c r="L158" s="20"/>
      <c r="M158" s="20"/>
      <c r="O158" s="27"/>
      <c r="P158" s="27"/>
    </row>
    <row r="159" spans="1:16" s="2" customFormat="1" ht="16.5">
      <c r="A159" s="28"/>
      <c r="B159" s="31"/>
      <c r="C159" s="28"/>
      <c r="D159" s="29"/>
      <c r="E159" s="29"/>
      <c r="F159" s="4"/>
      <c r="G159" s="17" t="str">
        <f ca="1" t="shared" si="4"/>
        <v>H</v>
      </c>
      <c r="H159" s="12"/>
      <c r="I159" s="13"/>
      <c r="J159" s="9"/>
      <c r="L159" s="20"/>
      <c r="M159" s="20"/>
      <c r="O159" s="27"/>
      <c r="P159" s="27"/>
    </row>
    <row r="160" spans="1:16" s="2" customFormat="1" ht="16.5">
      <c r="A160" s="3"/>
      <c r="B160" s="3"/>
      <c r="C160" s="3"/>
      <c r="D160" s="4"/>
      <c r="E160" s="4"/>
      <c r="F160" s="4"/>
      <c r="G160" s="17" t="str">
        <f ca="1" t="shared" si="4"/>
        <v>H</v>
      </c>
      <c r="H160" s="12"/>
      <c r="I160" s="13"/>
      <c r="J160" s="9"/>
      <c r="L160" s="20"/>
      <c r="M160" s="20"/>
      <c r="O160" s="27"/>
      <c r="P160" s="27"/>
    </row>
    <row r="161" spans="1:16" s="2" customFormat="1" ht="16.5">
      <c r="A161" s="3"/>
      <c r="B161" s="3"/>
      <c r="C161" s="3"/>
      <c r="D161" s="4"/>
      <c r="E161" s="4"/>
      <c r="F161" s="4"/>
      <c r="G161" s="17" t="str">
        <f ca="1" t="shared" si="4"/>
        <v>H</v>
      </c>
      <c r="H161" s="12"/>
      <c r="I161" s="13"/>
      <c r="J161" s="9"/>
      <c r="L161" s="20"/>
      <c r="M161" s="20"/>
      <c r="O161" s="27"/>
      <c r="P161" s="27"/>
    </row>
    <row r="162" spans="1:16" s="2" customFormat="1" ht="16.5">
      <c r="A162" s="33"/>
      <c r="B162" s="33"/>
      <c r="C162" s="33"/>
      <c r="D162" s="46"/>
      <c r="E162" s="46"/>
      <c r="F162" s="30"/>
      <c r="G162" s="17" t="str">
        <f ca="1" t="shared" si="4"/>
        <v>H</v>
      </c>
      <c r="H162" s="12"/>
      <c r="I162" s="13"/>
      <c r="J162" s="9"/>
      <c r="L162" s="20"/>
      <c r="M162" s="20"/>
      <c r="O162" s="27"/>
      <c r="P162" s="27"/>
    </row>
    <row r="163" spans="1:16" s="2" customFormat="1" ht="16.5">
      <c r="A163" s="3"/>
      <c r="B163" s="3"/>
      <c r="C163" s="3"/>
      <c r="D163" s="4"/>
      <c r="E163" s="4"/>
      <c r="F163" s="4"/>
      <c r="G163" s="17" t="str">
        <f ca="1" t="shared" si="4"/>
        <v>H</v>
      </c>
      <c r="H163" s="12"/>
      <c r="I163" s="13"/>
      <c r="J163" s="9"/>
      <c r="L163" s="20"/>
      <c r="M163" s="20"/>
      <c r="O163" s="27"/>
      <c r="P163" s="27"/>
    </row>
    <row r="164" spans="1:16" s="2" customFormat="1" ht="16.5">
      <c r="A164" s="3"/>
      <c r="B164" s="3"/>
      <c r="C164" s="3"/>
      <c r="D164" s="4"/>
      <c r="E164" s="4"/>
      <c r="F164" s="4"/>
      <c r="G164" s="17" t="str">
        <f ca="1" t="shared" si="4"/>
        <v>H</v>
      </c>
      <c r="H164" s="12"/>
      <c r="I164" s="13"/>
      <c r="J164" s="9"/>
      <c r="L164" s="20"/>
      <c r="M164" s="20"/>
      <c r="O164" s="27"/>
      <c r="P164" s="27"/>
    </row>
    <row r="165" spans="1:16" s="2" customFormat="1" ht="16.5">
      <c r="A165" s="31"/>
      <c r="B165" s="31"/>
      <c r="C165" s="31"/>
      <c r="D165" s="29"/>
      <c r="E165" s="29"/>
      <c r="F165" s="4"/>
      <c r="G165" s="17" t="str">
        <f ca="1" t="shared" si="4"/>
        <v>H</v>
      </c>
      <c r="H165" s="12"/>
      <c r="I165" s="13"/>
      <c r="J165" s="9"/>
      <c r="L165" s="20"/>
      <c r="M165" s="20"/>
      <c r="O165" s="27"/>
      <c r="P165" s="27"/>
    </row>
    <row r="166" spans="1:16" s="2" customFormat="1" ht="16.5">
      <c r="A166" s="3"/>
      <c r="B166" s="3"/>
      <c r="C166" s="3"/>
      <c r="D166" s="4"/>
      <c r="E166" s="4"/>
      <c r="F166" s="4"/>
      <c r="G166" s="17" t="str">
        <f ca="1">IF(F166="M",VLOOKUP(YEAR(TODAY())-C166,muzi,2),VLOOKUP(YEAR(TODAY())-C166,zeny,2))</f>
        <v>H</v>
      </c>
      <c r="H166" s="12"/>
      <c r="I166" s="13"/>
      <c r="J166" s="9"/>
      <c r="L166" s="20"/>
      <c r="M166" s="20"/>
      <c r="O166" s="27"/>
      <c r="P166" s="27"/>
    </row>
    <row r="167" spans="1:16" s="2" customFormat="1" ht="16.5">
      <c r="A167" s="31"/>
      <c r="B167" s="31"/>
      <c r="C167" s="31"/>
      <c r="D167" s="29"/>
      <c r="E167" s="29"/>
      <c r="F167" s="4"/>
      <c r="G167" s="17" t="str">
        <f ca="1">IF(F167="M",VLOOKUP(YEAR(TODAY())-C167,muzi,2),VLOOKUP(YEAR(TODAY())-C167,zeny,2))</f>
        <v>H</v>
      </c>
      <c r="H167" s="12"/>
      <c r="I167" s="13"/>
      <c r="J167" s="9"/>
      <c r="L167" s="20"/>
      <c r="M167" s="20"/>
      <c r="O167" s="27"/>
      <c r="P167" s="27"/>
    </row>
    <row r="168" spans="1:16" s="2" customFormat="1" ht="16.5">
      <c r="A168" s="8"/>
      <c r="B168" s="8"/>
      <c r="C168" s="8"/>
      <c r="D168" s="4"/>
      <c r="E168" s="4"/>
      <c r="F168" s="4"/>
      <c r="G168" s="17" t="str">
        <f ca="1">IF(F168="M",VLOOKUP(YEAR(TODAY())-C168,muzi,2),VLOOKUP(YEAR(TODAY())-C168,zeny,2))</f>
        <v>H</v>
      </c>
      <c r="H168" s="12"/>
      <c r="I168" s="13"/>
      <c r="J168" s="9"/>
      <c r="L168" s="20"/>
      <c r="M168" s="20"/>
      <c r="O168" s="27"/>
      <c r="P168" s="27"/>
    </row>
    <row r="169" spans="4:16" s="2" customFormat="1" ht="16.5">
      <c r="D169" s="10"/>
      <c r="E169" s="10"/>
      <c r="F169" s="10"/>
      <c r="G169" s="17"/>
      <c r="H169" s="12"/>
      <c r="I169" s="13"/>
      <c r="J169" s="9"/>
      <c r="L169" s="20"/>
      <c r="M169" s="20"/>
      <c r="O169" s="27"/>
      <c r="P169" s="27"/>
    </row>
    <row r="170" spans="4:16" s="2" customFormat="1" ht="16.5">
      <c r="D170" s="10"/>
      <c r="E170" s="10"/>
      <c r="F170" s="10"/>
      <c r="G170" s="17"/>
      <c r="H170" s="12"/>
      <c r="I170" s="13"/>
      <c r="J170" s="9"/>
      <c r="L170" s="20"/>
      <c r="M170" s="20"/>
      <c r="O170" s="27"/>
      <c r="P170" s="27"/>
    </row>
    <row r="171" spans="4:16" s="2" customFormat="1" ht="16.5">
      <c r="D171" s="10"/>
      <c r="E171" s="10"/>
      <c r="F171" s="10"/>
      <c r="G171" s="17"/>
      <c r="H171" s="12"/>
      <c r="I171" s="13"/>
      <c r="J171" s="9"/>
      <c r="L171" s="20"/>
      <c r="M171" s="20"/>
      <c r="O171" s="27"/>
      <c r="P171" s="27"/>
    </row>
    <row r="172" spans="4:16" s="2" customFormat="1" ht="16.5">
      <c r="D172" s="10"/>
      <c r="E172" s="10"/>
      <c r="F172" s="10"/>
      <c r="G172" s="17"/>
      <c r="H172" s="12"/>
      <c r="I172" s="13"/>
      <c r="J172" s="9"/>
      <c r="L172" s="20"/>
      <c r="M172" s="20"/>
      <c r="O172" s="27"/>
      <c r="P172" s="27"/>
    </row>
    <row r="173" spans="4:16" s="2" customFormat="1" ht="16.5">
      <c r="D173" s="10"/>
      <c r="E173" s="10"/>
      <c r="F173" s="10"/>
      <c r="G173" s="17"/>
      <c r="H173" s="12"/>
      <c r="I173" s="13"/>
      <c r="J173" s="9"/>
      <c r="L173" s="20"/>
      <c r="M173" s="20"/>
      <c r="O173" s="27"/>
      <c r="P173" s="27"/>
    </row>
    <row r="174" spans="4:16" s="2" customFormat="1" ht="16.5">
      <c r="D174" s="10"/>
      <c r="E174" s="10"/>
      <c r="F174" s="10"/>
      <c r="G174" s="17"/>
      <c r="H174" s="12"/>
      <c r="I174" s="13"/>
      <c r="J174" s="9"/>
      <c r="L174" s="20"/>
      <c r="M174" s="20"/>
      <c r="O174" s="27"/>
      <c r="P174" s="27"/>
    </row>
    <row r="175" spans="4:16" s="2" customFormat="1" ht="16.5">
      <c r="D175" s="10"/>
      <c r="E175" s="10"/>
      <c r="F175" s="10"/>
      <c r="G175" s="17"/>
      <c r="H175" s="12"/>
      <c r="I175" s="13"/>
      <c r="J175" s="9"/>
      <c r="L175" s="20"/>
      <c r="M175" s="20"/>
      <c r="O175" s="27"/>
      <c r="P175" s="27"/>
    </row>
    <row r="176" spans="4:16" s="2" customFormat="1" ht="16.5">
      <c r="D176" s="10"/>
      <c r="E176" s="10"/>
      <c r="F176" s="10"/>
      <c r="G176" s="17"/>
      <c r="H176" s="12"/>
      <c r="I176" s="13"/>
      <c r="J176" s="9"/>
      <c r="L176" s="20"/>
      <c r="M176" s="20"/>
      <c r="O176" s="27"/>
      <c r="P176" s="27"/>
    </row>
    <row r="177" spans="4:16" s="2" customFormat="1" ht="16.5">
      <c r="D177" s="10"/>
      <c r="E177" s="10"/>
      <c r="F177" s="10"/>
      <c r="G177" s="17"/>
      <c r="H177" s="12"/>
      <c r="I177" s="13"/>
      <c r="J177" s="9"/>
      <c r="L177" s="20"/>
      <c r="M177" s="20"/>
      <c r="O177" s="27"/>
      <c r="P177" s="27"/>
    </row>
    <row r="178" spans="1:16" s="2" customFormat="1" ht="16.5">
      <c r="A178" s="3"/>
      <c r="B178" s="3"/>
      <c r="C178" s="3"/>
      <c r="D178" s="4"/>
      <c r="E178" s="4"/>
      <c r="F178" s="4"/>
      <c r="G178" s="15"/>
      <c r="H178" s="12"/>
      <c r="I178" s="13"/>
      <c r="J178" s="17"/>
      <c r="L178" s="20"/>
      <c r="M178" s="20"/>
      <c r="O178" s="27"/>
      <c r="P178" s="27"/>
    </row>
    <row r="179" spans="1:16" s="2" customFormat="1" ht="16.5">
      <c r="A179" s="33" t="s">
        <v>627</v>
      </c>
      <c r="B179" s="45"/>
      <c r="C179" s="33">
        <v>1984</v>
      </c>
      <c r="D179" s="46" t="s">
        <v>471</v>
      </c>
      <c r="E179" s="46"/>
      <c r="F179" s="30" t="s">
        <v>18</v>
      </c>
      <c r="G179" s="17"/>
      <c r="H179" s="14"/>
      <c r="I179" s="7" t="str">
        <f>IF(A179&lt;&gt;"",CONCATENATE(B179," - ",A179," (",D179,")"),"")</f>
        <v> - Abrle Roman (MK Prostějov)</v>
      </c>
      <c r="J179" s="8"/>
      <c r="K179" s="3"/>
      <c r="L179" s="20"/>
      <c r="M179" s="20"/>
      <c r="N179" s="3"/>
      <c r="O179" s="27"/>
      <c r="P179" s="27"/>
    </row>
    <row r="180" spans="1:16" ht="16.5">
      <c r="A180" s="32" t="s">
        <v>558</v>
      </c>
      <c r="B180" s="32"/>
      <c r="C180" s="32">
        <v>1977</v>
      </c>
      <c r="D180" s="30" t="s">
        <v>559</v>
      </c>
      <c r="E180" s="30"/>
      <c r="F180" s="30" t="s">
        <v>18</v>
      </c>
      <c r="G180" s="17"/>
      <c r="H180" s="14"/>
      <c r="L180" s="20"/>
      <c r="M180" s="20"/>
      <c r="O180" s="27"/>
      <c r="P180" s="27"/>
    </row>
    <row r="181" spans="1:16" ht="16.5">
      <c r="A181" s="32" t="s">
        <v>344</v>
      </c>
      <c r="B181" s="32"/>
      <c r="C181" s="32">
        <v>1966</v>
      </c>
      <c r="D181" s="30" t="s">
        <v>35</v>
      </c>
      <c r="E181" s="30"/>
      <c r="F181" s="30" t="s">
        <v>18</v>
      </c>
      <c r="G181" s="17"/>
      <c r="H181" s="14">
        <f>IF(A181&lt;&gt;"",COUNTIF($E$196:$E$231,"&lt;"&amp;E181)+1,"")</f>
        <v>1</v>
      </c>
      <c r="I181" s="7" t="str">
        <f>IF(A181&lt;&gt;"",CONCATENATE(B181," - ",A181," (",D181,")"),"")</f>
        <v> - Adámek Oldřich (TJ Liga 100 Olomouc)</v>
      </c>
      <c r="L181" s="20"/>
      <c r="M181" s="20"/>
      <c r="O181" s="27"/>
      <c r="P181" s="27"/>
    </row>
    <row r="182" spans="1:16" ht="16.5">
      <c r="A182" s="32" t="s">
        <v>544</v>
      </c>
      <c r="B182" s="32"/>
      <c r="C182" s="32">
        <v>1978</v>
      </c>
      <c r="D182" s="30" t="s">
        <v>542</v>
      </c>
      <c r="E182" s="30"/>
      <c r="F182" s="30" t="s">
        <v>56</v>
      </c>
      <c r="G182" s="17"/>
      <c r="H182" s="14">
        <f>IF(A182&lt;&gt;"",COUNTIF($E$196:$E$330,"&lt;"&amp;E182)+1,"")</f>
        <v>1</v>
      </c>
      <c r="I182" s="7" t="str">
        <f>IF(A182&lt;&gt;"",CONCATENATE(B182," - ",A182," (",D182,")"),"")</f>
        <v> - Anderlová Dorota (AC Moravská Slavia Brno)</v>
      </c>
      <c r="J182" s="18"/>
      <c r="L182" s="20"/>
      <c r="M182" s="20"/>
      <c r="O182" s="27"/>
      <c r="P182" s="27"/>
    </row>
    <row r="183" spans="1:16" ht="16.5">
      <c r="A183" s="16" t="s">
        <v>103</v>
      </c>
      <c r="B183" s="16"/>
      <c r="C183" s="16">
        <v>1983</v>
      </c>
      <c r="D183" s="30" t="s">
        <v>104</v>
      </c>
      <c r="E183" s="30"/>
      <c r="F183" s="30" t="s">
        <v>18</v>
      </c>
      <c r="G183" s="17"/>
      <c r="H183" s="14">
        <f>IF(A261&lt;&gt;"",COUNTIF($E$196:$E$231,"&lt;"&amp;E261)+1,"")</f>
        <v>1</v>
      </c>
      <c r="I183" s="7" t="str">
        <f>IF(A183&lt;&gt;"",CONCATENATE(B183," - ",A183," (",D183,")"),"")</f>
        <v> - Axman Karel (SK Severka Šumperk)</v>
      </c>
      <c r="L183" s="20"/>
      <c r="M183" s="20"/>
      <c r="O183" s="27"/>
      <c r="P183" s="27"/>
    </row>
    <row r="184" spans="1:16" s="2" customFormat="1" ht="16.5">
      <c r="A184" s="32" t="s">
        <v>295</v>
      </c>
      <c r="B184" s="32"/>
      <c r="C184" s="32">
        <v>1973</v>
      </c>
      <c r="D184" s="30" t="s">
        <v>296</v>
      </c>
      <c r="E184" s="30"/>
      <c r="F184" s="30" t="s">
        <v>18</v>
      </c>
      <c r="G184" s="17"/>
      <c r="H184" s="15"/>
      <c r="I184" s="7"/>
      <c r="J184" s="8"/>
      <c r="K184" s="3"/>
      <c r="L184" s="20"/>
      <c r="M184" s="20"/>
      <c r="O184" s="27"/>
      <c r="P184" s="27"/>
    </row>
    <row r="185" spans="1:16" s="2" customFormat="1" ht="16.5">
      <c r="A185" s="45" t="s">
        <v>598</v>
      </c>
      <c r="B185" s="45"/>
      <c r="C185" s="45">
        <v>1969</v>
      </c>
      <c r="D185" s="46" t="s">
        <v>296</v>
      </c>
      <c r="E185" s="46"/>
      <c r="F185" s="30" t="s">
        <v>56</v>
      </c>
      <c r="G185" s="17"/>
      <c r="H185" s="14"/>
      <c r="I185" s="7" t="str">
        <f aca="true" t="shared" si="5" ref="I185:I194">IF(A185&lt;&gt;"",CONCATENATE(B185," - ",A185," (",D185,")"),"")</f>
        <v> - Baliharová Hana (Balini)</v>
      </c>
      <c r="J185" s="8"/>
      <c r="K185" s="3"/>
      <c r="L185" s="20"/>
      <c r="M185" s="20"/>
      <c r="O185" s="27"/>
      <c r="P185" s="27"/>
    </row>
    <row r="186" spans="1:16" s="2" customFormat="1" ht="16.5">
      <c r="A186" s="33" t="s">
        <v>625</v>
      </c>
      <c r="B186" s="45"/>
      <c r="C186" s="33">
        <v>1987</v>
      </c>
      <c r="D186" s="46" t="s">
        <v>624</v>
      </c>
      <c r="E186" s="46"/>
      <c r="F186" s="30" t="s">
        <v>18</v>
      </c>
      <c r="G186" s="17"/>
      <c r="H186" s="14" t="e">
        <f>IF(#REF!&lt;&gt;"",COUNTIF($E$196:$E$231,"&lt;"&amp;#REF!)+1,"")</f>
        <v>#REF!</v>
      </c>
      <c r="I186" s="7" t="str">
        <f t="shared" si="5"/>
        <v> - Bancik Tomáš (WOOD TEAM)</v>
      </c>
      <c r="J186" s="8"/>
      <c r="K186" s="3"/>
      <c r="L186" s="20"/>
      <c r="M186" s="20"/>
      <c r="O186" s="27"/>
      <c r="P186" s="27"/>
    </row>
    <row r="187" spans="1:16" s="2" customFormat="1" ht="16.5">
      <c r="A187" s="16" t="s">
        <v>85</v>
      </c>
      <c r="B187" s="16"/>
      <c r="C187" s="16">
        <v>1976</v>
      </c>
      <c r="D187" s="30" t="s">
        <v>86</v>
      </c>
      <c r="E187" s="30"/>
      <c r="F187" s="30" t="s">
        <v>18</v>
      </c>
      <c r="G187" s="17"/>
      <c r="H187" s="14"/>
      <c r="I187" s="7" t="str">
        <f t="shared" si="5"/>
        <v> - Barabáš Jan (TTC Olomouc)</v>
      </c>
      <c r="J187" s="8"/>
      <c r="K187" s="3"/>
      <c r="L187" s="20"/>
      <c r="M187" s="20"/>
      <c r="O187" s="27"/>
      <c r="P187" s="27"/>
    </row>
    <row r="188" spans="1:16" s="2" customFormat="1" ht="16.5">
      <c r="A188" s="32" t="s">
        <v>61</v>
      </c>
      <c r="B188" s="32"/>
      <c r="C188" s="32">
        <v>1959</v>
      </c>
      <c r="D188" s="30" t="s">
        <v>35</v>
      </c>
      <c r="E188" s="30"/>
      <c r="F188" s="30" t="s">
        <v>18</v>
      </c>
      <c r="G188" s="17"/>
      <c r="H188" s="14">
        <f>IF(A264&lt;&gt;"",COUNTIF($E$196:$E$231,"&lt;"&amp;E264)+1,"")</f>
        <v>1</v>
      </c>
      <c r="I188" s="7" t="str">
        <f t="shared" si="5"/>
        <v> - Barbořák Bohuš (TJ Liga 100 Olomouc)</v>
      </c>
      <c r="J188" s="8"/>
      <c r="K188" s="3"/>
      <c r="L188" s="20"/>
      <c r="M188" s="20"/>
      <c r="O188" s="27"/>
      <c r="P188" s="27"/>
    </row>
    <row r="189" spans="1:16" s="2" customFormat="1" ht="16.5">
      <c r="A189" s="32" t="s">
        <v>479</v>
      </c>
      <c r="B189" s="32"/>
      <c r="C189" s="32">
        <v>1987</v>
      </c>
      <c r="D189" s="30" t="s">
        <v>469</v>
      </c>
      <c r="E189" s="30"/>
      <c r="F189" s="30" t="s">
        <v>56</v>
      </c>
      <c r="G189" s="17"/>
      <c r="H189" s="14">
        <f>IF(A265&lt;&gt;"",COUNTIF($E$196:$E$231,"&lt;"&amp;E265)+1,"")</f>
        <v>1</v>
      </c>
      <c r="I189" s="7" t="str">
        <f t="shared" si="5"/>
        <v> - Barešová Lenka (ZAPRO AD TEAM)</v>
      </c>
      <c r="J189" s="8"/>
      <c r="K189" s="3"/>
      <c r="L189" s="20"/>
      <c r="M189" s="20"/>
      <c r="O189" s="27"/>
      <c r="P189" s="27"/>
    </row>
    <row r="190" spans="1:16" s="2" customFormat="1" ht="16.5">
      <c r="A190" s="32" t="s">
        <v>123</v>
      </c>
      <c r="B190" s="32"/>
      <c r="C190" s="32">
        <v>1976</v>
      </c>
      <c r="D190" s="30" t="s">
        <v>124</v>
      </c>
      <c r="E190" s="30"/>
      <c r="F190" s="30" t="s">
        <v>18</v>
      </c>
      <c r="G190" s="17"/>
      <c r="H190" s="14"/>
      <c r="I190" s="7" t="str">
        <f t="shared" si="5"/>
        <v> - Bartík Patrik (KES Buk Team)</v>
      </c>
      <c r="J190" s="8"/>
      <c r="K190" s="3"/>
      <c r="L190" s="20"/>
      <c r="M190" s="20"/>
      <c r="O190" s="27"/>
      <c r="P190" s="27"/>
    </row>
    <row r="191" spans="1:16" s="2" customFormat="1" ht="16.5">
      <c r="A191" s="16" t="s">
        <v>153</v>
      </c>
      <c r="B191" s="16"/>
      <c r="C191" s="16">
        <v>1958</v>
      </c>
      <c r="D191" s="30" t="s">
        <v>154</v>
      </c>
      <c r="E191" s="30"/>
      <c r="F191" s="30" t="s">
        <v>18</v>
      </c>
      <c r="G191" s="17"/>
      <c r="H191" s="14"/>
      <c r="I191" s="7" t="str">
        <f t="shared" si="5"/>
        <v> - Bařinka Antonín (TRICHRTI Kroměříž)</v>
      </c>
      <c r="J191" s="8"/>
      <c r="K191" s="3"/>
      <c r="L191" s="20"/>
      <c r="M191" s="20"/>
      <c r="O191" s="27"/>
      <c r="P191" s="27"/>
    </row>
    <row r="192" spans="1:16" s="2" customFormat="1" ht="16.5">
      <c r="A192" s="32" t="s">
        <v>233</v>
      </c>
      <c r="B192" s="32"/>
      <c r="C192" s="32">
        <v>1976</v>
      </c>
      <c r="D192" s="30" t="s">
        <v>570</v>
      </c>
      <c r="E192" s="30"/>
      <c r="F192" s="30" t="s">
        <v>18</v>
      </c>
      <c r="G192" s="17"/>
      <c r="H192" s="14" t="e">
        <f>IF(#REF!&lt;&gt;"",COUNTIF($E$196:$E$231,"&lt;"&amp;#REF!)+1,"")</f>
        <v>#REF!</v>
      </c>
      <c r="I192" s="7" t="str">
        <f t="shared" si="5"/>
        <v> - Beňa Marek (ZAPRO TEAM)</v>
      </c>
      <c r="J192" s="8"/>
      <c r="K192" s="3"/>
      <c r="L192" s="20"/>
      <c r="M192" s="20"/>
      <c r="O192" s="27"/>
      <c r="P192" s="27"/>
    </row>
    <row r="193" spans="1:16" s="2" customFormat="1" ht="16.5">
      <c r="A193" s="32" t="s">
        <v>645</v>
      </c>
      <c r="B193" s="32"/>
      <c r="C193" s="32">
        <v>1986</v>
      </c>
      <c r="D193" s="30" t="s">
        <v>213</v>
      </c>
      <c r="E193" s="30"/>
      <c r="F193" s="30" t="s">
        <v>18</v>
      </c>
      <c r="G193" s="17"/>
      <c r="H193" s="14"/>
      <c r="I193" s="7" t="str">
        <f t="shared" si="5"/>
        <v> - Benák Dalibor (Brno)</v>
      </c>
      <c r="J193" s="8"/>
      <c r="K193" s="3"/>
      <c r="L193" s="20"/>
      <c r="M193" s="20"/>
      <c r="O193" s="27"/>
      <c r="P193" s="27"/>
    </row>
    <row r="194" spans="1:16" s="2" customFormat="1" ht="16.5">
      <c r="A194" s="33" t="s">
        <v>571</v>
      </c>
      <c r="B194" s="33"/>
      <c r="C194" s="33">
        <v>1979</v>
      </c>
      <c r="D194" s="46" t="s">
        <v>572</v>
      </c>
      <c r="E194" s="46"/>
      <c r="F194" s="30" t="s">
        <v>56</v>
      </c>
      <c r="G194" s="17"/>
      <c r="H194" s="14">
        <f>IF(A194&lt;&gt;"",COUNTIF($E$196:$E$231,"&lt;"&amp;E194)+1,"")</f>
        <v>1</v>
      </c>
      <c r="I194" s="7" t="str">
        <f t="shared" si="5"/>
        <v> - Bendová Jitka (L.A. SPORTS)</v>
      </c>
      <c r="J194" s="8"/>
      <c r="K194" s="3"/>
      <c r="L194" s="20"/>
      <c r="M194" s="20"/>
      <c r="O194" s="27"/>
      <c r="P194" s="27"/>
    </row>
    <row r="195" spans="1:16" s="2" customFormat="1" ht="16.5">
      <c r="A195" s="32" t="s">
        <v>357</v>
      </c>
      <c r="B195" s="32"/>
      <c r="C195" s="32">
        <v>1957</v>
      </c>
      <c r="D195" s="30" t="s">
        <v>119</v>
      </c>
      <c r="E195" s="30"/>
      <c r="F195" s="30" t="s">
        <v>18</v>
      </c>
      <c r="G195" s="17"/>
      <c r="H195" s="14"/>
      <c r="I195" s="7"/>
      <c r="J195" s="8"/>
      <c r="K195" s="3"/>
      <c r="L195" s="20"/>
      <c r="M195" s="20"/>
      <c r="O195" s="27"/>
      <c r="P195" s="27"/>
    </row>
    <row r="196" spans="1:9" ht="16.5">
      <c r="A196" s="16" t="s">
        <v>195</v>
      </c>
      <c r="B196" s="16"/>
      <c r="C196" s="16">
        <v>1980</v>
      </c>
      <c r="D196" s="30" t="s">
        <v>49</v>
      </c>
      <c r="E196" s="30"/>
      <c r="F196" s="30" t="s">
        <v>56</v>
      </c>
      <c r="G196" s="17"/>
      <c r="H196" s="14"/>
      <c r="I196" s="7" t="str">
        <f>IF(A196&lt;&gt;"",CONCATENATE(B196," - ",A196," (",D196,")"),"")</f>
        <v> - Berná Marie (Hranice)</v>
      </c>
    </row>
    <row r="197" spans="1:9" ht="16.5">
      <c r="A197" s="16" t="s">
        <v>105</v>
      </c>
      <c r="B197" s="16"/>
      <c r="C197" s="16">
        <v>1969</v>
      </c>
      <c r="D197" s="30" t="s">
        <v>106</v>
      </c>
      <c r="E197" s="30"/>
      <c r="F197" s="30" t="s">
        <v>18</v>
      </c>
      <c r="G197" s="17"/>
      <c r="H197" s="14"/>
      <c r="I197" s="7" t="str">
        <f>IF(A197&lt;&gt;"",CONCATENATE(B197," - ",A197," (",D197,")"),"")</f>
        <v> - Bětík Petr (Sokol Opava)</v>
      </c>
    </row>
    <row r="198" spans="1:11" ht="16.5">
      <c r="A198" s="32" t="s">
        <v>303</v>
      </c>
      <c r="B198" s="32"/>
      <c r="C198" s="32">
        <v>1974</v>
      </c>
      <c r="D198" s="30" t="s">
        <v>304</v>
      </c>
      <c r="E198" s="30"/>
      <c r="F198" s="30" t="s">
        <v>18</v>
      </c>
      <c r="G198" s="17"/>
      <c r="H198" s="12"/>
      <c r="I198" s="13"/>
      <c r="J198" s="9"/>
      <c r="K198" s="2"/>
    </row>
    <row r="199" spans="1:9" ht="16.5">
      <c r="A199" s="33" t="s">
        <v>215</v>
      </c>
      <c r="B199" s="33"/>
      <c r="C199" s="33">
        <v>1977</v>
      </c>
      <c r="D199" s="46" t="s">
        <v>216</v>
      </c>
      <c r="E199" s="46"/>
      <c r="F199" s="30" t="s">
        <v>18</v>
      </c>
      <c r="G199" s="17"/>
      <c r="H199" s="14">
        <f>IF(A271&lt;&gt;"",COUNTIF($E$196:$E$231,"&lt;"&amp;E271)+1,"")</f>
        <v>1</v>
      </c>
      <c r="I199" s="7" t="str">
        <f>IF(A199&lt;&gt;"",CONCATENATE(B199," - ",A199," (",D199,")"),"")</f>
        <v> - Bitala Václav (AK EZ Kopřivnice)</v>
      </c>
    </row>
    <row r="200" spans="1:9" ht="16.5">
      <c r="A200" s="45" t="s">
        <v>219</v>
      </c>
      <c r="B200" s="45"/>
      <c r="C200" s="45">
        <v>1976</v>
      </c>
      <c r="D200" s="46" t="s">
        <v>44</v>
      </c>
      <c r="E200" s="46"/>
      <c r="F200" s="30" t="s">
        <v>18</v>
      </c>
      <c r="G200" s="17"/>
      <c r="H200" s="14">
        <f>IF(A200&lt;&gt;"",COUNTIF($E$196:$E$231,"&lt;"&amp;E200)+1,"")</f>
        <v>1</v>
      </c>
      <c r="I200" s="7" t="str">
        <f>IF(A200&lt;&gt;"",CONCATENATE(B200," - ",A200," (",D200,")"),"")</f>
        <v> - Blaha Tomáš (AK Kroměříž)</v>
      </c>
    </row>
    <row r="201" spans="1:8" ht="16.5">
      <c r="A201" s="32" t="s">
        <v>515</v>
      </c>
      <c r="B201" s="32"/>
      <c r="C201" s="32">
        <v>1994</v>
      </c>
      <c r="D201" s="30" t="s">
        <v>38</v>
      </c>
      <c r="E201" s="30"/>
      <c r="F201" s="30" t="s">
        <v>18</v>
      </c>
      <c r="G201" s="17"/>
      <c r="H201" s="14"/>
    </row>
    <row r="202" spans="1:8" ht="16.5">
      <c r="A202" s="33" t="s">
        <v>602</v>
      </c>
      <c r="B202" s="33"/>
      <c r="C202" s="33">
        <v>1954</v>
      </c>
      <c r="D202" s="46" t="s">
        <v>603</v>
      </c>
      <c r="E202" s="46"/>
      <c r="F202" s="30" t="s">
        <v>18</v>
      </c>
      <c r="G202" s="17"/>
      <c r="H202" s="14"/>
    </row>
    <row r="203" spans="1:9" ht="16.5">
      <c r="A203" s="32" t="s">
        <v>21</v>
      </c>
      <c r="B203" s="32"/>
      <c r="C203" s="32">
        <v>1993</v>
      </c>
      <c r="D203" s="30" t="s">
        <v>22</v>
      </c>
      <c r="E203" s="30"/>
      <c r="F203" s="30" t="s">
        <v>18</v>
      </c>
      <c r="G203" s="17"/>
      <c r="H203" s="14">
        <f>IF(A203&lt;&gt;"",COUNTIF($E$196:$E$231,"&lt;"&amp;E203)+1,"")</f>
        <v>1</v>
      </c>
      <c r="I203" s="7" t="str">
        <f>IF(A203&lt;&gt;"",CONCATENATE(B203," - ",A203," (",D203,")"),"")</f>
        <v> - Boubalík Štěpán (Fortex Moravský Beroun)</v>
      </c>
    </row>
    <row r="204" spans="1:8" ht="16.5">
      <c r="A204" s="16" t="s">
        <v>525</v>
      </c>
      <c r="B204" s="16"/>
      <c r="C204" s="16">
        <v>1975</v>
      </c>
      <c r="D204" s="30" t="s">
        <v>526</v>
      </c>
      <c r="E204" s="30"/>
      <c r="F204" s="30" t="s">
        <v>18</v>
      </c>
      <c r="G204" s="17"/>
      <c r="H204" s="14"/>
    </row>
    <row r="205" spans="1:9" ht="16.5">
      <c r="A205" s="32" t="s">
        <v>420</v>
      </c>
      <c r="B205" s="32"/>
      <c r="C205" s="32">
        <v>1990</v>
      </c>
      <c r="D205" s="30" t="s">
        <v>140</v>
      </c>
      <c r="E205" s="30"/>
      <c r="F205" s="30" t="s">
        <v>56</v>
      </c>
      <c r="G205" s="17"/>
      <c r="H205" s="14"/>
      <c r="I205" s="7" t="str">
        <f aca="true" t="shared" si="6" ref="I205:I210">IF(A205&lt;&gt;"",CONCATENATE(B205," - ",A205," (",D205,")"),"")</f>
        <v> - Brázdová Veronika (Kroměříž)</v>
      </c>
    </row>
    <row r="206" spans="1:9" ht="16.5">
      <c r="A206" s="16" t="s">
        <v>129</v>
      </c>
      <c r="B206" s="16"/>
      <c r="C206" s="16">
        <v>1980</v>
      </c>
      <c r="D206" s="30" t="s">
        <v>96</v>
      </c>
      <c r="E206" s="30"/>
      <c r="F206" s="30" t="s">
        <v>18</v>
      </c>
      <c r="G206" s="17"/>
      <c r="H206" s="14"/>
      <c r="I206" s="7" t="str">
        <f t="shared" si="6"/>
        <v> - Brtník Jan (AK Olomouc)</v>
      </c>
    </row>
    <row r="207" spans="1:9" ht="16.5">
      <c r="A207" s="32" t="s">
        <v>66</v>
      </c>
      <c r="B207" s="32"/>
      <c r="C207" s="32">
        <v>1939</v>
      </c>
      <c r="D207" s="30" t="s">
        <v>67</v>
      </c>
      <c r="E207" s="30"/>
      <c r="F207" s="30" t="s">
        <v>18</v>
      </c>
      <c r="G207" s="17"/>
      <c r="H207" s="14" t="e">
        <f>IF(#REF!&lt;&gt;"",COUNTIF($E$196:$E$231,"&lt;"&amp;#REF!)+1,"")</f>
        <v>#REF!</v>
      </c>
      <c r="I207" s="7" t="str">
        <f t="shared" si="6"/>
        <v> - Březina Jiří (SK Přerov)</v>
      </c>
    </row>
    <row r="208" spans="1:9" ht="16.5">
      <c r="A208" s="32" t="s">
        <v>419</v>
      </c>
      <c r="B208" s="32"/>
      <c r="C208" s="32">
        <v>1944</v>
      </c>
      <c r="D208" s="30" t="s">
        <v>46</v>
      </c>
      <c r="E208" s="30"/>
      <c r="F208" s="30" t="s">
        <v>18</v>
      </c>
      <c r="G208" s="17"/>
      <c r="H208" s="14">
        <f>IF(A208&lt;&gt;"",COUNTIF($E$196:$E$231,"&lt;"&amp;E208)+1,"")</f>
        <v>1</v>
      </c>
      <c r="I208" s="7" t="str">
        <f t="shared" si="6"/>
        <v> - Bubeník  Jiří (LRS Vyškov)</v>
      </c>
    </row>
    <row r="209" spans="1:9" ht="16.5">
      <c r="A209" s="32" t="s">
        <v>605</v>
      </c>
      <c r="B209" s="32"/>
      <c r="C209" s="32">
        <v>2010</v>
      </c>
      <c r="D209" s="30" t="s">
        <v>579</v>
      </c>
      <c r="E209" s="30"/>
      <c r="F209" s="30" t="s">
        <v>18</v>
      </c>
      <c r="G209" s="17"/>
      <c r="H209" s="14">
        <f>IF(A283&lt;&gt;"",COUNTIF($E$196:$E$231,"&lt;"&amp;E283)+1,"")</f>
        <v>1</v>
      </c>
      <c r="I209" s="7" t="str">
        <f t="shared" si="6"/>
        <v> - Bulička Vojtěch (???)</v>
      </c>
    </row>
    <row r="210" spans="1:9" ht="16.5">
      <c r="A210" s="16" t="s">
        <v>184</v>
      </c>
      <c r="B210" s="16"/>
      <c r="C210" s="16">
        <v>1985</v>
      </c>
      <c r="D210" s="30" t="s">
        <v>38</v>
      </c>
      <c r="E210" s="30"/>
      <c r="F210" s="30" t="s">
        <v>18</v>
      </c>
      <c r="G210" s="17"/>
      <c r="H210" s="14">
        <f>IF(A284&lt;&gt;"",COUNTIF($E$196:$E$231,"&lt;"&amp;E284)+1,"")</f>
        <v>1</v>
      </c>
      <c r="I210" s="7" t="str">
        <f t="shared" si="6"/>
        <v> - Bulín Martin (Přerov)</v>
      </c>
    </row>
    <row r="211" spans="1:8" ht="16.5">
      <c r="A211" s="32" t="s">
        <v>472</v>
      </c>
      <c r="B211" s="32"/>
      <c r="C211" s="32">
        <v>1988</v>
      </c>
      <c r="D211" s="30" t="s">
        <v>473</v>
      </c>
      <c r="E211" s="30"/>
      <c r="F211" s="30" t="s">
        <v>18</v>
      </c>
      <c r="G211" s="17"/>
      <c r="H211" s="14"/>
    </row>
    <row r="212" spans="1:9" ht="16.5">
      <c r="A212" s="32" t="s">
        <v>400</v>
      </c>
      <c r="B212" s="32"/>
      <c r="C212" s="32">
        <v>1982</v>
      </c>
      <c r="D212" s="30" t="s">
        <v>38</v>
      </c>
      <c r="E212" s="30"/>
      <c r="F212" s="30" t="s">
        <v>18</v>
      </c>
      <c r="G212" s="17"/>
      <c r="H212" s="14">
        <f>IF(A212&lt;&gt;"",COUNTIF($E$196:$E$231,"&lt;"&amp;E212)+1,"")</f>
        <v>1</v>
      </c>
      <c r="I212" s="7" t="str">
        <f>IF(A212&lt;&gt;"",CONCATENATE(B212," - ",A212," (",D212,")"),"")</f>
        <v> - Cigánek David (Přerov)</v>
      </c>
    </row>
    <row r="213" spans="1:9" ht="16.5">
      <c r="A213" s="32" t="s">
        <v>324</v>
      </c>
      <c r="B213" s="32"/>
      <c r="C213" s="32">
        <v>1988</v>
      </c>
      <c r="D213" s="30" t="s">
        <v>20</v>
      </c>
      <c r="E213" s="30"/>
      <c r="F213" s="30" t="s">
        <v>56</v>
      </c>
      <c r="G213" s="17"/>
      <c r="H213" s="14"/>
      <c r="I213" s="7" t="str">
        <f>IF(A213&lt;&gt;"",CONCATENATE(B213," - ",A213," (",D213,")"),"")</f>
        <v> - Coufalíková Hana (Olomouc)</v>
      </c>
    </row>
    <row r="214" spans="1:9" ht="16.5">
      <c r="A214" s="16" t="s">
        <v>168</v>
      </c>
      <c r="B214" s="16"/>
      <c r="C214" s="16">
        <v>1976</v>
      </c>
      <c r="D214" s="30" t="s">
        <v>76</v>
      </c>
      <c r="E214" s="30"/>
      <c r="F214" s="30" t="s">
        <v>56</v>
      </c>
      <c r="G214" s="17"/>
      <c r="H214" s="14" t="e">
        <f>IF(#REF!&lt;&gt;"",COUNTIF($E$196:$E$231,"&lt;"&amp;#REF!)+1,"")</f>
        <v>#REF!</v>
      </c>
      <c r="I214" s="7" t="str">
        <f>IF(A214&lt;&gt;"",CONCATENATE(B214," - ",A214," (",D214,")"),"")</f>
        <v> - Coufalová Marta (RMC Lipník)</v>
      </c>
    </row>
    <row r="215" spans="1:8" ht="16.5">
      <c r="A215" s="32" t="s">
        <v>286</v>
      </c>
      <c r="B215" s="32"/>
      <c r="C215" s="32">
        <v>1967</v>
      </c>
      <c r="D215" s="30" t="s">
        <v>38</v>
      </c>
      <c r="E215" s="30"/>
      <c r="F215" s="30" t="s">
        <v>18</v>
      </c>
      <c r="G215" s="17"/>
      <c r="H215" s="14"/>
    </row>
    <row r="216" spans="1:9" ht="16.5">
      <c r="A216" s="16" t="s">
        <v>196</v>
      </c>
      <c r="B216" s="16"/>
      <c r="C216" s="16">
        <v>1980</v>
      </c>
      <c r="D216" s="30" t="s">
        <v>197</v>
      </c>
      <c r="E216" s="30"/>
      <c r="F216" s="30" t="s">
        <v>56</v>
      </c>
      <c r="G216" s="17"/>
      <c r="H216" s="14">
        <f>IF(A290&lt;&gt;"",COUNTIF($E$196:$E$231,"&lt;"&amp;E290)+1,"")</f>
        <v>1</v>
      </c>
      <c r="I216" s="7" t="str">
        <f>IF(A216&lt;&gt;"",CONCATENATE(B216," - ",A216," (",D216,")"),"")</f>
        <v> - Číhalová Kateřina (TJ Sokol Opatovice)</v>
      </c>
    </row>
    <row r="217" spans="1:9" ht="16.5">
      <c r="A217" s="32" t="s">
        <v>188</v>
      </c>
      <c r="B217" s="32"/>
      <c r="C217" s="32">
        <v>1949</v>
      </c>
      <c r="D217" s="30" t="s">
        <v>189</v>
      </c>
      <c r="E217" s="30"/>
      <c r="F217" s="30" t="s">
        <v>18</v>
      </c>
      <c r="G217" s="17"/>
      <c r="H217" s="14"/>
      <c r="I217" s="7" t="str">
        <f>IF(A217&lt;&gt;"",CONCATENATE(B217," - ",A217," (",D217,")"),"")</f>
        <v> - Čižmár Petr (Cykloklub Nový Jičín)</v>
      </c>
    </row>
    <row r="218" spans="1:11" ht="16.5">
      <c r="A218" s="32" t="s">
        <v>298</v>
      </c>
      <c r="B218" s="32"/>
      <c r="C218" s="32">
        <v>1975</v>
      </c>
      <c r="D218" s="30" t="s">
        <v>293</v>
      </c>
      <c r="E218" s="30"/>
      <c r="F218" s="30" t="s">
        <v>18</v>
      </c>
      <c r="G218" s="17"/>
      <c r="H218" s="12"/>
      <c r="I218" s="13"/>
      <c r="J218" s="9"/>
      <c r="K218" s="2"/>
    </row>
    <row r="219" spans="1:11" ht="16.5">
      <c r="A219" s="16" t="s">
        <v>180</v>
      </c>
      <c r="B219" s="16"/>
      <c r="C219" s="16">
        <v>1982</v>
      </c>
      <c r="D219" s="30" t="s">
        <v>20</v>
      </c>
      <c r="E219" s="30"/>
      <c r="F219" s="30" t="s">
        <v>18</v>
      </c>
      <c r="G219" s="17"/>
      <c r="H219" s="12"/>
      <c r="I219" s="13"/>
      <c r="J219" s="9"/>
      <c r="K219" s="2"/>
    </row>
    <row r="220" spans="1:9" ht="16.5">
      <c r="A220" s="16" t="s">
        <v>150</v>
      </c>
      <c r="B220" s="16"/>
      <c r="C220" s="16">
        <v>1961</v>
      </c>
      <c r="D220" s="30" t="s">
        <v>46</v>
      </c>
      <c r="E220" s="30"/>
      <c r="F220" s="30" t="s">
        <v>18</v>
      </c>
      <c r="G220" s="17"/>
      <c r="H220" s="14">
        <f>IF(A296&lt;&gt;"",COUNTIF($E$196:$E$231,"&lt;"&amp;E296)+1,"")</f>
        <v>1</v>
      </c>
      <c r="I220" s="7" t="str">
        <f>IF(A220&lt;&gt;"",CONCATENATE(B220," - ",A220," (",D220,")"),"")</f>
        <v> - David Karel (LRS Vyškov)</v>
      </c>
    </row>
    <row r="221" spans="1:10" ht="16.5">
      <c r="A221" s="33" t="s">
        <v>217</v>
      </c>
      <c r="B221" s="33"/>
      <c r="C221" s="33">
        <v>1975</v>
      </c>
      <c r="D221" s="46" t="s">
        <v>218</v>
      </c>
      <c r="E221" s="46"/>
      <c r="F221" s="30" t="s">
        <v>18</v>
      </c>
      <c r="G221" s="17"/>
      <c r="H221" s="14">
        <f>IF(A221&lt;&gt;"",COUNTIF($E$196:$E$231,"&lt;"&amp;E221)+1,"")</f>
        <v>1</v>
      </c>
      <c r="I221" s="7" t="str">
        <f aca="true" t="shared" si="7" ref="I221:I226">IF(A221&lt;&gt;"",CONCATENATE(B221," - ",A221," (",D221,")"),"")</f>
        <v> - Dedek Aleš (ZAPRO AD)</v>
      </c>
      <c r="J221" s="18"/>
    </row>
    <row r="222" spans="1:9" ht="16.5">
      <c r="A222" s="32" t="s">
        <v>404</v>
      </c>
      <c r="B222" s="32"/>
      <c r="C222" s="32">
        <v>1976</v>
      </c>
      <c r="D222" s="30" t="s">
        <v>44</v>
      </c>
      <c r="E222" s="30"/>
      <c r="F222" s="30" t="s">
        <v>56</v>
      </c>
      <c r="G222" s="17"/>
      <c r="H222" s="14"/>
      <c r="I222" s="7" t="str">
        <f t="shared" si="7"/>
        <v> - Delingerová Marie (AK Kroměříž)</v>
      </c>
    </row>
    <row r="223" spans="1:9" ht="16.5">
      <c r="A223" s="32" t="s">
        <v>651</v>
      </c>
      <c r="B223" s="32"/>
      <c r="C223" s="32">
        <v>1991</v>
      </c>
      <c r="D223" s="30" t="s">
        <v>38</v>
      </c>
      <c r="E223" s="30"/>
      <c r="F223" s="30" t="s">
        <v>18</v>
      </c>
      <c r="G223" s="17"/>
      <c r="H223" s="14"/>
      <c r="I223" s="7" t="str">
        <f t="shared" si="7"/>
        <v> - Derka Radim (Přerov)</v>
      </c>
    </row>
    <row r="224" spans="1:10" ht="16.5">
      <c r="A224" s="33" t="s">
        <v>407</v>
      </c>
      <c r="B224" s="45"/>
      <c r="C224" s="33">
        <v>1976</v>
      </c>
      <c r="D224" s="46" t="s">
        <v>337</v>
      </c>
      <c r="E224" s="46"/>
      <c r="F224" s="30" t="s">
        <v>56</v>
      </c>
      <c r="G224" s="17"/>
      <c r="H224" s="14">
        <f>IF(A224&lt;&gt;"",COUNTIF($E$196:$E$231,"&lt;"&amp;E224)+1,"")</f>
        <v>1</v>
      </c>
      <c r="I224" s="7" t="str">
        <f t="shared" si="7"/>
        <v> - Divišová Miroslava (Zapro AD Team)</v>
      </c>
      <c r="J224" s="18"/>
    </row>
    <row r="225" spans="1:9" ht="16.5">
      <c r="A225" s="16" t="s">
        <v>604</v>
      </c>
      <c r="B225" s="16"/>
      <c r="C225" s="16">
        <v>1975</v>
      </c>
      <c r="D225" s="30" t="s">
        <v>293</v>
      </c>
      <c r="E225" s="30"/>
      <c r="F225" s="30" t="s">
        <v>56</v>
      </c>
      <c r="G225" s="17"/>
      <c r="H225" s="14">
        <f>IF(A301&lt;&gt;"",COUNTIF($E$196:$E$231,"&lt;"&amp;E301)+1,"")</f>
        <v>1</v>
      </c>
      <c r="I225" s="7" t="str">
        <f t="shared" si="7"/>
        <v> - Divišová Václavková Silvie (AK Drnovice)</v>
      </c>
    </row>
    <row r="226" spans="1:9" ht="16.5">
      <c r="A226" s="32" t="s">
        <v>386</v>
      </c>
      <c r="B226" s="32"/>
      <c r="C226" s="32">
        <v>1962</v>
      </c>
      <c r="D226" s="30" t="s">
        <v>35</v>
      </c>
      <c r="E226" s="30"/>
      <c r="F226" s="30" t="s">
        <v>18</v>
      </c>
      <c r="G226" s="17"/>
      <c r="H226" s="14">
        <f>IF(A226&lt;&gt;"",COUNTIF($E$196:$E$231,"&lt;"&amp;E226)+1,"")</f>
        <v>1</v>
      </c>
      <c r="I226" s="7" t="str">
        <f t="shared" si="7"/>
        <v> - Dočkal Vladimír (TJ Liga 100 Olomouc)</v>
      </c>
    </row>
    <row r="227" spans="1:8" ht="16.5">
      <c r="A227" s="33" t="s">
        <v>249</v>
      </c>
      <c r="B227" s="33"/>
      <c r="C227" s="33">
        <v>1966</v>
      </c>
      <c r="D227" s="46" t="s">
        <v>250</v>
      </c>
      <c r="E227" s="46"/>
      <c r="F227" s="30" t="s">
        <v>18</v>
      </c>
      <c r="G227" s="17"/>
      <c r="H227" s="14"/>
    </row>
    <row r="228" spans="1:9" ht="16.5">
      <c r="A228" s="33" t="s">
        <v>478</v>
      </c>
      <c r="B228" s="33"/>
      <c r="C228" s="33">
        <v>2006</v>
      </c>
      <c r="D228" s="46" t="s">
        <v>469</v>
      </c>
      <c r="E228" s="46"/>
      <c r="F228" s="30" t="s">
        <v>18</v>
      </c>
      <c r="G228" s="17"/>
      <c r="H228" s="14"/>
      <c r="I228" s="7" t="str">
        <f>IF(A228&lt;&gt;"",CONCATENATE(B228," - ",A228," (",D228,")"),"")</f>
        <v> - Dohnal Martin (ZAPRO AD TEAM)</v>
      </c>
    </row>
    <row r="229" spans="1:9" ht="16.5">
      <c r="A229" s="32" t="s">
        <v>122</v>
      </c>
      <c r="B229" s="32"/>
      <c r="C229" s="32">
        <v>1981</v>
      </c>
      <c r="D229" s="46" t="s">
        <v>469</v>
      </c>
      <c r="E229" s="30"/>
      <c r="F229" s="30" t="s">
        <v>18</v>
      </c>
      <c r="G229" s="17"/>
      <c r="H229" s="14"/>
      <c r="I229" s="7" t="str">
        <f>IF(A229&lt;&gt;"",CONCATENATE(B229," - ",A229," (",D229,")"),"")</f>
        <v> - Dohnal Petr (ZAPRO AD TEAM)</v>
      </c>
    </row>
    <row r="230" spans="1:9" ht="16.5">
      <c r="A230" s="32" t="s">
        <v>341</v>
      </c>
      <c r="B230" s="32"/>
      <c r="C230" s="32">
        <v>1979</v>
      </c>
      <c r="D230" s="30" t="s">
        <v>570</v>
      </c>
      <c r="E230" s="30"/>
      <c r="F230" s="30" t="s">
        <v>18</v>
      </c>
      <c r="G230" s="17"/>
      <c r="H230" s="14" t="e">
        <f>IF(#REF!&lt;&gt;"",COUNTIF($E$196:$E$231,"&lt;"&amp;#REF!)+1,"")</f>
        <v>#REF!</v>
      </c>
      <c r="I230" s="7" t="str">
        <f>IF(A230&lt;&gt;"",CONCATENATE(B230," - ",A230," (",D230,")"),"")</f>
        <v> - Dohnal Zdeněk (ZAPRO TEAM)</v>
      </c>
    </row>
    <row r="231" spans="1:9" ht="16.5">
      <c r="A231" s="32" t="s">
        <v>480</v>
      </c>
      <c r="B231" s="32"/>
      <c r="C231" s="32">
        <v>1985</v>
      </c>
      <c r="D231" s="30" t="s">
        <v>469</v>
      </c>
      <c r="E231" s="30"/>
      <c r="F231" s="30" t="s">
        <v>56</v>
      </c>
      <c r="G231" s="17"/>
      <c r="H231" s="14"/>
      <c r="I231" s="7" t="str">
        <f>IF(A231&lt;&gt;"",CONCATENATE(B231," - ",A231," (",D231,")"),"")</f>
        <v> - Dohnalová Zdeňka (ZAPRO AD TEAM)</v>
      </c>
    </row>
    <row r="232" spans="1:8" ht="16.5">
      <c r="A232" s="32" t="s">
        <v>221</v>
      </c>
      <c r="B232" s="32"/>
      <c r="C232" s="32">
        <v>1974</v>
      </c>
      <c r="D232" s="30" t="s">
        <v>38</v>
      </c>
      <c r="E232" s="30"/>
      <c r="F232" s="30" t="s">
        <v>18</v>
      </c>
      <c r="G232" s="17"/>
      <c r="H232" s="14"/>
    </row>
    <row r="233" spans="1:9" ht="16.5">
      <c r="A233" s="32" t="s">
        <v>648</v>
      </c>
      <c r="B233" s="32"/>
      <c r="C233" s="32">
        <v>1981</v>
      </c>
      <c r="D233" s="30" t="s">
        <v>647</v>
      </c>
      <c r="E233" s="30"/>
      <c r="F233" s="30" t="s">
        <v>18</v>
      </c>
      <c r="G233" s="17"/>
      <c r="H233" s="14"/>
      <c r="I233" s="7" t="str">
        <f aca="true" t="shared" si="8" ref="I233:I238">IF(A233&lt;&gt;"",CONCATENATE(B233," - ",A233," (",D233,")"),"")</f>
        <v> - Dorazil Miloš (SK Rudá Hvězda KM)</v>
      </c>
    </row>
    <row r="234" spans="1:9" ht="16.5">
      <c r="A234" s="32" t="s">
        <v>325</v>
      </c>
      <c r="B234" s="32"/>
      <c r="C234" s="32">
        <v>1964</v>
      </c>
      <c r="D234" s="30" t="s">
        <v>35</v>
      </c>
      <c r="E234" s="30"/>
      <c r="F234" s="30" t="s">
        <v>18</v>
      </c>
      <c r="G234" s="17"/>
      <c r="H234" s="14"/>
      <c r="I234" s="7" t="str">
        <f t="shared" si="8"/>
        <v> - Dostál Jiří (TJ Liga 100 Olomouc)</v>
      </c>
    </row>
    <row r="235" spans="1:9" ht="16.5">
      <c r="A235" s="32" t="s">
        <v>369</v>
      </c>
      <c r="B235" s="32"/>
      <c r="C235" s="32">
        <v>1970</v>
      </c>
      <c r="D235" s="30" t="s">
        <v>70</v>
      </c>
      <c r="E235" s="30"/>
      <c r="F235" s="30" t="s">
        <v>18</v>
      </c>
      <c r="G235" s="17"/>
      <c r="H235" s="14"/>
      <c r="I235" s="7" t="str">
        <f t="shared" si="8"/>
        <v> - Dostál Pavel (Dracy)</v>
      </c>
    </row>
    <row r="236" spans="1:9" ht="16.5">
      <c r="A236" s="32" t="s">
        <v>342</v>
      </c>
      <c r="B236" s="32"/>
      <c r="C236" s="32">
        <v>1989</v>
      </c>
      <c r="D236" s="30" t="s">
        <v>35</v>
      </c>
      <c r="E236" s="30"/>
      <c r="F236" s="30" t="s">
        <v>56</v>
      </c>
      <c r="G236" s="17"/>
      <c r="H236" s="14" t="e">
        <f>IF(#REF!&lt;&gt;"",COUNTIF($E$196:$E$231,"&lt;"&amp;#REF!)+1,"")</f>
        <v>#REF!</v>
      </c>
      <c r="I236" s="7" t="str">
        <f t="shared" si="8"/>
        <v> - Dřímalová Martina (TJ Liga 100 Olomouc)</v>
      </c>
    </row>
    <row r="237" spans="1:9" ht="16.5">
      <c r="A237" s="16" t="s">
        <v>99</v>
      </c>
      <c r="B237" s="16"/>
      <c r="C237" s="16">
        <v>1977</v>
      </c>
      <c r="D237" s="30" t="s">
        <v>100</v>
      </c>
      <c r="E237" s="30"/>
      <c r="F237" s="30" t="s">
        <v>18</v>
      </c>
      <c r="G237" s="17"/>
      <c r="H237" s="14"/>
      <c r="I237" s="7" t="str">
        <f t="shared" si="8"/>
        <v> - Durďák Luděk (SDH Rohatec)</v>
      </c>
    </row>
    <row r="238" spans="1:9" ht="16.5">
      <c r="A238" s="45" t="s">
        <v>115</v>
      </c>
      <c r="B238" s="45"/>
      <c r="C238" s="45">
        <v>1968</v>
      </c>
      <c r="D238" s="46" t="s">
        <v>218</v>
      </c>
      <c r="E238" s="46"/>
      <c r="F238" s="30" t="s">
        <v>18</v>
      </c>
      <c r="G238" s="17"/>
      <c r="H238" s="14">
        <f>IF(A322&lt;&gt;"",COUNTIF($E$196:$E$231,"&lt;"&amp;E322)+1,"")</f>
        <v>1</v>
      </c>
      <c r="I238" s="7" t="str">
        <f t="shared" si="8"/>
        <v> - Dvorský Michal (ZAPRO AD)</v>
      </c>
    </row>
    <row r="239" spans="1:8" ht="16.5">
      <c r="A239" s="33" t="s">
        <v>246</v>
      </c>
      <c r="B239" s="33"/>
      <c r="C239" s="33">
        <v>1962</v>
      </c>
      <c r="D239" s="46" t="s">
        <v>247</v>
      </c>
      <c r="E239" s="46"/>
      <c r="F239" s="30" t="s">
        <v>18</v>
      </c>
      <c r="G239" s="17"/>
      <c r="H239" s="14"/>
    </row>
    <row r="240" spans="1:9" ht="16.5">
      <c r="A240" s="32" t="s">
        <v>52</v>
      </c>
      <c r="B240" s="32"/>
      <c r="C240" s="32">
        <v>1982</v>
      </c>
      <c r="D240" s="30" t="s">
        <v>53</v>
      </c>
      <c r="E240" s="30"/>
      <c r="F240" s="30" t="s">
        <v>18</v>
      </c>
      <c r="G240" s="17"/>
      <c r="H240" s="14"/>
      <c r="I240" s="7" t="str">
        <f>IF(A240&lt;&gt;"",CONCATENATE(B240," - ",A240," (",D240,")"),"")</f>
        <v> - Dvořák Pavel (Biatlon Prostějov)</v>
      </c>
    </row>
    <row r="241" spans="1:9" ht="16.5">
      <c r="A241" s="32" t="s">
        <v>60</v>
      </c>
      <c r="B241" s="32"/>
      <c r="C241" s="32">
        <v>1955</v>
      </c>
      <c r="D241" s="30" t="s">
        <v>55</v>
      </c>
      <c r="E241" s="30"/>
      <c r="F241" s="30" t="s">
        <v>56</v>
      </c>
      <c r="G241" s="17"/>
      <c r="H241" s="14">
        <f>IF(A328&lt;&gt;"",COUNTIF($E$196:$E$231,"&lt;"&amp;E328)+1,"")</f>
        <v>1</v>
      </c>
      <c r="I241" s="7" t="str">
        <f>IF(A241&lt;&gt;"",CONCATENATE(B241," - ",A241," (",D241,")"),"")</f>
        <v> - Dvořáková Eva (Prostějov)</v>
      </c>
    </row>
    <row r="242" spans="1:9" ht="16.5">
      <c r="A242" s="32" t="s">
        <v>373</v>
      </c>
      <c r="B242" s="32"/>
      <c r="C242" s="32">
        <v>1960</v>
      </c>
      <c r="D242" s="30" t="s">
        <v>374</v>
      </c>
      <c r="E242" s="30"/>
      <c r="F242" s="30" t="s">
        <v>18</v>
      </c>
      <c r="G242" s="17"/>
      <c r="H242" s="14"/>
      <c r="I242" s="7" t="str">
        <f>IF(A242&lt;&gt;"",CONCATENATE(B242," - ",A242," (",D242,")"),"")</f>
        <v> - Elischer Ivan (AC Ústí nad Labem)</v>
      </c>
    </row>
    <row r="243" spans="1:9" ht="16.5">
      <c r="A243" s="32" t="s">
        <v>450</v>
      </c>
      <c r="B243" s="32"/>
      <c r="C243" s="32">
        <v>1981</v>
      </c>
      <c r="D243" s="30" t="s">
        <v>451</v>
      </c>
      <c r="E243" s="30"/>
      <c r="F243" s="30" t="s">
        <v>18</v>
      </c>
      <c r="G243" s="17"/>
      <c r="H243" s="14">
        <f>IF(A243&lt;&gt;"",COUNTIF($E$196:$E$231,"&lt;"&amp;E243)+1,"")</f>
        <v>1</v>
      </c>
      <c r="I243" s="7" t="str">
        <f>IF(A243&lt;&gt;"",CONCATENATE(B243," - ",A243," (",D243,")"),"")</f>
        <v> - Engl Jiří (TTS Sokol Gamba Osek)</v>
      </c>
    </row>
    <row r="244" spans="1:9" ht="16.5">
      <c r="A244" s="32" t="s">
        <v>641</v>
      </c>
      <c r="B244" s="32"/>
      <c r="C244" s="32">
        <v>1978</v>
      </c>
      <c r="D244" s="30" t="s">
        <v>642</v>
      </c>
      <c r="E244" s="30"/>
      <c r="F244" s="30" t="s">
        <v>18</v>
      </c>
      <c r="G244" s="17"/>
      <c r="H244" s="14"/>
      <c r="I244" s="7" t="str">
        <f>IF(A244&lt;&gt;"",CONCATENATE(B244," - ",A244," (",D244,")"),"")</f>
        <v> - Fabík František (Valašské Meziříčí)</v>
      </c>
    </row>
    <row r="245" spans="1:8" ht="16.5">
      <c r="A245" s="33" t="s">
        <v>626</v>
      </c>
      <c r="B245" s="45"/>
      <c r="C245" s="33">
        <v>1988</v>
      </c>
      <c r="D245" s="46" t="s">
        <v>624</v>
      </c>
      <c r="E245" s="46"/>
      <c r="F245" s="30" t="s">
        <v>56</v>
      </c>
      <c r="G245" s="17"/>
      <c r="H245" s="14"/>
    </row>
    <row r="246" spans="1:8" ht="16.5">
      <c r="A246" s="32" t="s">
        <v>356</v>
      </c>
      <c r="B246" s="32"/>
      <c r="C246" s="32">
        <v>1952</v>
      </c>
      <c r="D246" s="30" t="s">
        <v>35</v>
      </c>
      <c r="E246" s="30"/>
      <c r="F246" s="30" t="s">
        <v>18</v>
      </c>
      <c r="G246" s="17"/>
      <c r="H246" s="14"/>
    </row>
    <row r="247" spans="1:9" ht="16.5">
      <c r="A247" s="16" t="s">
        <v>137</v>
      </c>
      <c r="B247" s="16"/>
      <c r="C247" s="16">
        <v>1960</v>
      </c>
      <c r="D247" s="30" t="s">
        <v>138</v>
      </c>
      <c r="E247" s="30"/>
      <c r="F247" s="30" t="s">
        <v>18</v>
      </c>
      <c r="G247" s="17"/>
      <c r="H247" s="14"/>
      <c r="I247" s="7" t="str">
        <f>IF(A247&lt;&gt;"",CONCATENATE(B247," - ",A247," (",D247,")"),"")</f>
        <v> - Felkl Luděk (Šumperk)</v>
      </c>
    </row>
    <row r="248" spans="1:8" ht="16.5">
      <c r="A248" s="16" t="s">
        <v>169</v>
      </c>
      <c r="B248" s="16"/>
      <c r="C248" s="16">
        <v>1960</v>
      </c>
      <c r="D248" s="30" t="s">
        <v>138</v>
      </c>
      <c r="E248" s="30"/>
      <c r="F248" s="30" t="s">
        <v>56</v>
      </c>
      <c r="G248" s="17"/>
      <c r="H248" s="14"/>
    </row>
    <row r="249" spans="1:9" ht="16.5">
      <c r="A249" s="45" t="s">
        <v>428</v>
      </c>
      <c r="B249" s="45"/>
      <c r="C249" s="45">
        <v>1968</v>
      </c>
      <c r="D249" s="46" t="s">
        <v>429</v>
      </c>
      <c r="E249" s="46"/>
      <c r="F249" s="30" t="s">
        <v>18</v>
      </c>
      <c r="G249" s="17"/>
      <c r="H249" s="14"/>
      <c r="I249" s="7" t="str">
        <f>IF(A249&lt;&gt;"",CONCATENATE(B249," - ",A249," (",D249,")"),"")</f>
        <v> - Fiala Ctirad (Sokol Olomouc-Bělidla)</v>
      </c>
    </row>
    <row r="250" spans="1:9" ht="16.5">
      <c r="A250" s="33" t="s">
        <v>615</v>
      </c>
      <c r="B250" s="33"/>
      <c r="C250" s="33">
        <v>1972</v>
      </c>
      <c r="D250" s="46" t="s">
        <v>616</v>
      </c>
      <c r="E250" s="46"/>
      <c r="F250" s="30" t="s">
        <v>18</v>
      </c>
      <c r="G250" s="17"/>
      <c r="H250" s="14">
        <f>IF(A338&lt;&gt;"",COUNTIF($E$196:$E$231,"&lt;"&amp;E338)+1,"")</f>
        <v>1</v>
      </c>
      <c r="I250" s="7" t="str">
        <f>IF(A250&lt;&gt;"",CONCATENATE(B250," - ",A250," (",D250,")"),"")</f>
        <v> - Fiala Jan (Beta Ursus Orienteering)</v>
      </c>
    </row>
    <row r="251" spans="1:7" ht="16.5">
      <c r="A251" s="32" t="s">
        <v>222</v>
      </c>
      <c r="B251" s="32"/>
      <c r="C251" s="32">
        <v>1960</v>
      </c>
      <c r="D251" s="30" t="s">
        <v>330</v>
      </c>
      <c r="E251" s="30"/>
      <c r="F251" s="30" t="s">
        <v>18</v>
      </c>
      <c r="G251" s="17"/>
    </row>
    <row r="252" spans="1:9" ht="16.5">
      <c r="A252" s="33" t="s">
        <v>395</v>
      </c>
      <c r="B252" s="33"/>
      <c r="C252" s="33">
        <v>1980</v>
      </c>
      <c r="D252" s="46" t="s">
        <v>396</v>
      </c>
      <c r="E252" s="46"/>
      <c r="F252" s="30" t="s">
        <v>18</v>
      </c>
      <c r="G252" s="17"/>
      <c r="H252" s="14">
        <f>IF(A344&lt;&gt;"",COUNTIF($E$196:$E$231,"&lt;"&amp;E344)+1,"")</f>
        <v>1</v>
      </c>
      <c r="I252" s="7" t="str">
        <f>IF(A252&lt;&gt;"",CONCATENATE(B252," - ",A252," (",D252,")"),"")</f>
        <v> - Fojtík Zdeněk (Brodek u Přerova)</v>
      </c>
    </row>
    <row r="253" spans="1:9" ht="16.5">
      <c r="A253" s="32" t="s">
        <v>657</v>
      </c>
      <c r="B253" s="32"/>
      <c r="C253" s="32">
        <v>1987</v>
      </c>
      <c r="D253" s="30" t="s">
        <v>35</v>
      </c>
      <c r="E253" s="30"/>
      <c r="F253" s="30" t="s">
        <v>56</v>
      </c>
      <c r="G253" s="17"/>
      <c r="H253" s="14"/>
      <c r="I253" s="7" t="str">
        <f>IF(A253&lt;&gt;"",CONCATENATE(B253," - ",A253," (",D253,")"),"")</f>
        <v> - Fojtková Jitka (TJ Liga 100 Olomouc)</v>
      </c>
    </row>
    <row r="254" spans="1:7" ht="16.5">
      <c r="A254" s="32" t="s">
        <v>391</v>
      </c>
      <c r="B254" s="32"/>
      <c r="C254" s="32">
        <v>1968</v>
      </c>
      <c r="D254" s="30" t="s">
        <v>392</v>
      </c>
      <c r="E254" s="30"/>
      <c r="F254" s="30" t="s">
        <v>18</v>
      </c>
      <c r="G254" s="17"/>
    </row>
    <row r="255" spans="1:9" ht="16.5">
      <c r="A255" s="32" t="s">
        <v>62</v>
      </c>
      <c r="B255" s="32"/>
      <c r="C255" s="32">
        <v>1975</v>
      </c>
      <c r="D255" s="30" t="s">
        <v>35</v>
      </c>
      <c r="E255" s="30"/>
      <c r="F255" s="30" t="s">
        <v>18</v>
      </c>
      <c r="G255" s="17"/>
      <c r="H255" s="14">
        <f>IF(A255&lt;&gt;"",COUNTIF($E$196:$E$231,"&lt;"&amp;E255)+1,"")</f>
        <v>1</v>
      </c>
      <c r="I255" s="7" t="str">
        <f>IF(A255&lt;&gt;"",CONCATENATE(B255," - ",A255," (",D255,")"),"")</f>
        <v> - Fritscher Adam (TJ Liga 100 Olomouc)</v>
      </c>
    </row>
    <row r="256" spans="1:8" ht="16.5">
      <c r="A256" s="16" t="s">
        <v>181</v>
      </c>
      <c r="B256" s="16"/>
      <c r="C256" s="16">
        <v>1981</v>
      </c>
      <c r="D256" s="30" t="s">
        <v>182</v>
      </c>
      <c r="E256" s="30"/>
      <c r="F256" s="30" t="s">
        <v>18</v>
      </c>
      <c r="G256" s="17"/>
      <c r="H256" s="14"/>
    </row>
    <row r="257" spans="1:7" ht="16.5">
      <c r="A257" s="16" t="s">
        <v>110</v>
      </c>
      <c r="B257" s="16"/>
      <c r="C257" s="16">
        <v>1983</v>
      </c>
      <c r="D257" s="30" t="s">
        <v>111</v>
      </c>
      <c r="E257" s="30"/>
      <c r="F257" s="30" t="s">
        <v>18</v>
      </c>
      <c r="G257" s="17"/>
    </row>
    <row r="258" spans="1:11" ht="16.5">
      <c r="A258" s="32" t="s">
        <v>582</v>
      </c>
      <c r="B258" s="32"/>
      <c r="C258" s="32">
        <v>1974</v>
      </c>
      <c r="D258" s="30" t="s">
        <v>581</v>
      </c>
      <c r="E258" s="30"/>
      <c r="F258" s="30" t="s">
        <v>18</v>
      </c>
      <c r="G258" s="17"/>
      <c r="H258" s="12"/>
      <c r="I258" s="13"/>
      <c r="J258" s="9"/>
      <c r="K258" s="2"/>
    </row>
    <row r="259" spans="1:9" ht="16.5">
      <c r="A259" s="32" t="s">
        <v>580</v>
      </c>
      <c r="B259" s="32"/>
      <c r="C259" s="32">
        <v>1998</v>
      </c>
      <c r="D259" s="30" t="s">
        <v>581</v>
      </c>
      <c r="E259" s="30"/>
      <c r="F259" s="30" t="s">
        <v>18</v>
      </c>
      <c r="G259" s="17"/>
      <c r="H259" s="14"/>
      <c r="I259" s="7" t="str">
        <f>IF(A259&lt;&gt;"",CONCATENATE(B259," - ",A259," (",D259,")"),"")</f>
        <v> - Gabko Tomáš (Biatlon Vsetín-Bobrky)</v>
      </c>
    </row>
    <row r="260" spans="1:9" ht="16.5">
      <c r="A260" s="32" t="s">
        <v>440</v>
      </c>
      <c r="B260" s="32"/>
      <c r="C260" s="32">
        <v>1991</v>
      </c>
      <c r="D260" s="30" t="s">
        <v>441</v>
      </c>
      <c r="E260" s="30"/>
      <c r="F260" s="30" t="s">
        <v>18</v>
      </c>
      <c r="G260" s="17"/>
      <c r="H260" s="14">
        <f>IF(A359&lt;&gt;"",COUNTIF($E$196:$E$231,"&lt;"&amp;E359)+1,"")</f>
        <v>1</v>
      </c>
      <c r="I260" s="7" t="str">
        <f>IF(A260&lt;&gt;"",CONCATENATE(B260," - ",A260," (",D260,")"),"")</f>
        <v> - Gajdušek Jakub  (TJ Jiskra Otrokovice)</v>
      </c>
    </row>
    <row r="261" spans="1:7" ht="16.5">
      <c r="A261" s="32" t="s">
        <v>477</v>
      </c>
      <c r="B261" s="32"/>
      <c r="C261" s="32">
        <v>1981</v>
      </c>
      <c r="D261" s="30" t="s">
        <v>38</v>
      </c>
      <c r="E261" s="30"/>
      <c r="F261" s="30" t="s">
        <v>18</v>
      </c>
      <c r="G261" s="17"/>
    </row>
    <row r="262" spans="1:9" ht="16.5">
      <c r="A262" s="45" t="s">
        <v>393</v>
      </c>
      <c r="B262" s="45"/>
      <c r="C262" s="45">
        <v>2001</v>
      </c>
      <c r="D262" s="46" t="s">
        <v>96</v>
      </c>
      <c r="E262" s="46"/>
      <c r="F262" s="30" t="s">
        <v>18</v>
      </c>
      <c r="G262" s="17"/>
      <c r="H262" s="14"/>
      <c r="I262" s="7" t="str">
        <f>IF(A262&lt;&gt;"",CONCATENATE(B262," - ",A262," (",D262,")"),"")</f>
        <v> - Gogela Martin (AK Olomouc)</v>
      </c>
    </row>
    <row r="263" spans="1:9" ht="16.5">
      <c r="A263" s="32" t="s">
        <v>519</v>
      </c>
      <c r="B263" s="32"/>
      <c r="C263" s="32">
        <v>1956</v>
      </c>
      <c r="D263" s="30" t="s">
        <v>520</v>
      </c>
      <c r="E263" s="30"/>
      <c r="F263" s="30" t="s">
        <v>18</v>
      </c>
      <c r="G263" s="17"/>
      <c r="H263" s="14">
        <f>IF(A366&lt;&gt;"",COUNTIF($E$196:$E$231,"&lt;"&amp;E366)+1,"")</f>
        <v>1</v>
      </c>
      <c r="I263" s="7" t="str">
        <f>IF(A263&lt;&gt;"",CONCATENATE(B263," - ",A263," (",D263,")"),"")</f>
        <v> - Gromus Petr (Vivat sport)</v>
      </c>
    </row>
    <row r="264" spans="1:8" ht="16.5">
      <c r="A264" s="32" t="s">
        <v>517</v>
      </c>
      <c r="B264" s="32"/>
      <c r="C264" s="32">
        <v>1962</v>
      </c>
      <c r="D264" s="30" t="s">
        <v>518</v>
      </c>
      <c r="E264" s="30"/>
      <c r="F264" s="30" t="s">
        <v>56</v>
      </c>
      <c r="G264" s="17"/>
      <c r="H264" s="14"/>
    </row>
    <row r="265" spans="1:11" ht="16.5">
      <c r="A265" s="32" t="s">
        <v>594</v>
      </c>
      <c r="B265" s="32"/>
      <c r="C265" s="32">
        <v>1972</v>
      </c>
      <c r="D265" s="30" t="s">
        <v>579</v>
      </c>
      <c r="E265" s="30"/>
      <c r="F265" s="30" t="s">
        <v>56</v>
      </c>
      <c r="G265" s="17"/>
      <c r="H265" s="12"/>
      <c r="I265" s="13"/>
      <c r="J265" s="9"/>
      <c r="K265" s="2"/>
    </row>
    <row r="266" spans="1:9" ht="16.5">
      <c r="A266" s="32" t="s">
        <v>354</v>
      </c>
      <c r="B266" s="32"/>
      <c r="C266" s="32">
        <v>1982</v>
      </c>
      <c r="D266" s="30" t="s">
        <v>353</v>
      </c>
      <c r="E266" s="30"/>
      <c r="F266" s="30" t="s">
        <v>18</v>
      </c>
      <c r="G266" s="17"/>
      <c r="H266" s="14">
        <f>IF(A370&lt;&gt;"",COUNTIF($E$196:$E$231,"&lt;"&amp;E370)+1,"")</f>
        <v>1</v>
      </c>
      <c r="I266" s="7" t="str">
        <f>IF(A266&lt;&gt;"",CONCATENATE(B266," - ",A266," (",D266,")"),"")</f>
        <v> - Gürtler Aleš (SDH Holice)</v>
      </c>
    </row>
    <row r="267" spans="1:11" ht="16.5">
      <c r="A267" s="32" t="s">
        <v>69</v>
      </c>
      <c r="B267" s="32"/>
      <c r="C267" s="32">
        <v>1974</v>
      </c>
      <c r="D267" s="30" t="s">
        <v>228</v>
      </c>
      <c r="E267" s="30"/>
      <c r="F267" s="30" t="s">
        <v>18</v>
      </c>
      <c r="G267" s="17"/>
      <c r="H267" s="12"/>
      <c r="I267" s="13"/>
      <c r="J267" s="9"/>
      <c r="K267" s="2"/>
    </row>
    <row r="268" spans="1:9" ht="16.5">
      <c r="A268" s="32" t="s">
        <v>505</v>
      </c>
      <c r="B268" s="32"/>
      <c r="C268" s="32">
        <v>1985</v>
      </c>
      <c r="D268" s="30" t="s">
        <v>194</v>
      </c>
      <c r="E268" s="30"/>
      <c r="F268" s="30" t="s">
        <v>18</v>
      </c>
      <c r="G268" s="17"/>
      <c r="H268" s="14">
        <f>IF(A268&lt;&gt;"",COUNTIF($E$196:$E$231,"&lt;"&amp;E268)+1,"")</f>
        <v>1</v>
      </c>
      <c r="I268" s="7" t="str">
        <f>IF(A268&lt;&gt;"",CONCATENATE(B268," - ",A268," (",D268,")"),"")</f>
        <v> - Hanák Petr (Lipník nad Bečvou)</v>
      </c>
    </row>
    <row r="269" spans="1:11" ht="16.5">
      <c r="A269" s="32" t="s">
        <v>306</v>
      </c>
      <c r="B269" s="32"/>
      <c r="C269" s="32">
        <v>1967</v>
      </c>
      <c r="D269" s="30" t="s">
        <v>307</v>
      </c>
      <c r="E269" s="30"/>
      <c r="F269" s="30" t="s">
        <v>18</v>
      </c>
      <c r="G269" s="17"/>
      <c r="H269" s="12"/>
      <c r="I269" s="13"/>
      <c r="J269" s="9"/>
      <c r="K269" s="2"/>
    </row>
    <row r="270" spans="1:9" ht="16.5">
      <c r="A270" s="16" t="s">
        <v>412</v>
      </c>
      <c r="B270" s="16"/>
      <c r="C270" s="16">
        <v>1996</v>
      </c>
      <c r="D270" s="30" t="s">
        <v>96</v>
      </c>
      <c r="E270" s="30"/>
      <c r="F270" s="30" t="s">
        <v>18</v>
      </c>
      <c r="G270" s="17"/>
      <c r="H270" s="14"/>
      <c r="I270" s="7" t="str">
        <f>IF(A270&lt;&gt;"",CONCATENATE(B270," - ",A270," (",D270,")"),"")</f>
        <v> - Havlík Jan (AK Olomouc)</v>
      </c>
    </row>
    <row r="271" spans="1:8" ht="16.5">
      <c r="A271" s="32" t="s">
        <v>47</v>
      </c>
      <c r="B271" s="32"/>
      <c r="C271" s="32">
        <v>1965</v>
      </c>
      <c r="D271" s="30" t="s">
        <v>35</v>
      </c>
      <c r="E271" s="30"/>
      <c r="F271" s="30" t="s">
        <v>18</v>
      </c>
      <c r="G271" s="17"/>
      <c r="H271" s="14"/>
    </row>
    <row r="272" spans="1:9" ht="16.5">
      <c r="A272" s="32" t="s">
        <v>336</v>
      </c>
      <c r="B272" s="32"/>
      <c r="C272" s="32">
        <v>2002</v>
      </c>
      <c r="D272" s="30" t="s">
        <v>337</v>
      </c>
      <c r="E272" s="30"/>
      <c r="F272" s="30" t="s">
        <v>18</v>
      </c>
      <c r="G272" s="17"/>
      <c r="H272" s="14">
        <f>IF(A385&lt;&gt;"",COUNTIF($E$196:$E$231,"&lt;"&amp;E385)+1,"")</f>
        <v>1</v>
      </c>
      <c r="I272" s="7" t="str">
        <f>IF(A272&lt;&gt;"",CONCATENATE(B272," - ",A272," (",D272,")"),"")</f>
        <v> - Ház Jakub (Zapro AD Team)</v>
      </c>
    </row>
    <row r="273" spans="1:8" ht="16.5">
      <c r="A273" s="32" t="s">
        <v>336</v>
      </c>
      <c r="B273" s="32"/>
      <c r="C273" s="32">
        <v>1972</v>
      </c>
      <c r="D273" s="30" t="s">
        <v>337</v>
      </c>
      <c r="E273" s="30"/>
      <c r="F273" s="30" t="s">
        <v>18</v>
      </c>
      <c r="G273" s="17"/>
      <c r="H273" s="14"/>
    </row>
    <row r="274" spans="1:9" ht="16.5">
      <c r="A274" s="32" t="s">
        <v>327</v>
      </c>
      <c r="B274" s="32"/>
      <c r="C274" s="32">
        <v>1953</v>
      </c>
      <c r="D274" s="30" t="s">
        <v>138</v>
      </c>
      <c r="E274" s="30"/>
      <c r="F274" s="30" t="s">
        <v>18</v>
      </c>
      <c r="G274" s="17"/>
      <c r="H274" s="14">
        <f>IF(A390&lt;&gt;"",COUNTIF($E$196:$E$231,"&lt;"&amp;E390)+1,"")</f>
        <v>1</v>
      </c>
      <c r="I274" s="7" t="str">
        <f>IF(A274&lt;&gt;"",CONCATENATE(B274," - ",A274," (",D274,")"),"")</f>
        <v> - Hejl Jan (Šumperk)</v>
      </c>
    </row>
    <row r="275" spans="1:9" ht="16.5">
      <c r="A275" s="32" t="s">
        <v>556</v>
      </c>
      <c r="B275" s="32"/>
      <c r="C275" s="32">
        <v>1941</v>
      </c>
      <c r="D275" s="30" t="s">
        <v>542</v>
      </c>
      <c r="E275" s="30"/>
      <c r="F275" s="30" t="s">
        <v>18</v>
      </c>
      <c r="G275" s="17"/>
      <c r="H275" s="14">
        <f>IF(A396&lt;&gt;"",COUNTIF($E$196:$E$231,"&lt;"&amp;E396)+1,"")</f>
        <v>1</v>
      </c>
      <c r="I275" s="7" t="str">
        <f>IF(A275&lt;&gt;"",CONCATENATE(B275," - ",A275," (",D275,")"),"")</f>
        <v> - Holý Josef (AC Moravská Slavia Brno)</v>
      </c>
    </row>
    <row r="276" spans="1:7" ht="16.5">
      <c r="A276" s="32" t="s">
        <v>328</v>
      </c>
      <c r="B276" s="32"/>
      <c r="C276" s="32">
        <v>1971</v>
      </c>
      <c r="D276" s="30" t="s">
        <v>449</v>
      </c>
      <c r="E276" s="30"/>
      <c r="F276" s="30" t="s">
        <v>18</v>
      </c>
      <c r="G276" s="17"/>
    </row>
    <row r="277" spans="1:9" ht="16.5">
      <c r="A277" s="16" t="s">
        <v>390</v>
      </c>
      <c r="B277" s="16"/>
      <c r="C277" s="16">
        <v>1975</v>
      </c>
      <c r="D277" s="30" t="s">
        <v>22</v>
      </c>
      <c r="E277" s="30"/>
      <c r="F277" s="30" t="s">
        <v>18</v>
      </c>
      <c r="G277" s="17"/>
      <c r="H277" s="14">
        <f>IF(A277&lt;&gt;"",COUNTIF($E$196:$E$231,"&lt;"&amp;E277)+1,"")</f>
        <v>1</v>
      </c>
      <c r="I277" s="7" t="str">
        <f>IF(A277&lt;&gt;"",CONCATENATE(B277," - ",A277," (",D277,")"),"")</f>
        <v> - Horák Ondřej (Fortex Moravský Beroun)</v>
      </c>
    </row>
    <row r="278" spans="1:9" ht="16.5">
      <c r="A278" s="16" t="s">
        <v>205</v>
      </c>
      <c r="B278" s="32"/>
      <c r="C278" s="32">
        <v>1964</v>
      </c>
      <c r="D278" s="30" t="s">
        <v>206</v>
      </c>
      <c r="E278" s="30"/>
      <c r="F278" s="30" t="s">
        <v>18</v>
      </c>
      <c r="G278" s="17"/>
      <c r="H278" s="14"/>
      <c r="I278" s="7" t="str">
        <f>IF(A278&lt;&gt;"",CONCATENATE(B278," - ",A278," (",D278,")"),"")</f>
        <v> - Horák Pavel (K.A.T. Olomouc)</v>
      </c>
    </row>
    <row r="279" spans="1:8" ht="16.5">
      <c r="A279" s="16" t="s">
        <v>630</v>
      </c>
      <c r="B279" s="32"/>
      <c r="C279" s="16">
        <v>1973</v>
      </c>
      <c r="D279" s="30" t="s">
        <v>631</v>
      </c>
      <c r="E279" s="30"/>
      <c r="F279" s="30" t="s">
        <v>56</v>
      </c>
      <c r="G279" s="17"/>
      <c r="H279" s="14"/>
    </row>
    <row r="280" spans="1:11" ht="16.5">
      <c r="A280" s="33" t="s">
        <v>244</v>
      </c>
      <c r="B280" s="33"/>
      <c r="C280" s="33">
        <v>1978</v>
      </c>
      <c r="D280" s="46" t="s">
        <v>245</v>
      </c>
      <c r="E280" s="46"/>
      <c r="F280" s="30" t="s">
        <v>18</v>
      </c>
      <c r="G280" s="17"/>
      <c r="H280" s="12"/>
      <c r="I280" s="13"/>
      <c r="J280" s="9"/>
      <c r="K280" s="2"/>
    </row>
    <row r="281" spans="1:9" ht="16.5">
      <c r="A281" s="33" t="s">
        <v>585</v>
      </c>
      <c r="B281" s="45"/>
      <c r="C281" s="33">
        <v>1969</v>
      </c>
      <c r="D281" s="46" t="s">
        <v>586</v>
      </c>
      <c r="E281" s="46"/>
      <c r="F281" s="30" t="s">
        <v>18</v>
      </c>
      <c r="G281" s="17"/>
      <c r="H281" s="14">
        <f>IF(A281&lt;&gt;"",COUNTIF($E$196:$E$231,"&lt;"&amp;E281)+1,"")</f>
        <v>1</v>
      </c>
      <c r="I281" s="7" t="str">
        <f>IF(A281&lt;&gt;"",CONCATENATE(B281," - ",A281," (",D281,")"),"")</f>
        <v> - Hošťálek Marek (Tomino)</v>
      </c>
    </row>
    <row r="282" spans="1:7" ht="16.5">
      <c r="A282" s="33" t="s">
        <v>614</v>
      </c>
      <c r="B282" s="45"/>
      <c r="C282" s="33">
        <v>1985</v>
      </c>
      <c r="D282" s="46" t="s">
        <v>140</v>
      </c>
      <c r="E282" s="46"/>
      <c r="F282" s="30" t="s">
        <v>18</v>
      </c>
      <c r="G282" s="17"/>
    </row>
    <row r="283" spans="1:11" ht="16.5">
      <c r="A283" s="33" t="s">
        <v>638</v>
      </c>
      <c r="B283" s="45"/>
      <c r="C283" s="33">
        <v>1974</v>
      </c>
      <c r="D283" s="46" t="s">
        <v>49</v>
      </c>
      <c r="E283" s="46"/>
      <c r="F283" s="30" t="s">
        <v>18</v>
      </c>
      <c r="G283" s="17"/>
      <c r="H283" s="12"/>
      <c r="I283" s="13"/>
      <c r="J283" s="9"/>
      <c r="K283" s="2"/>
    </row>
    <row r="284" spans="1:9" ht="16.5">
      <c r="A284" s="33" t="s">
        <v>637</v>
      </c>
      <c r="B284" s="45"/>
      <c r="C284" s="33">
        <v>1980</v>
      </c>
      <c r="D284" s="46" t="s">
        <v>49</v>
      </c>
      <c r="E284" s="46"/>
      <c r="F284" s="30" t="s">
        <v>56</v>
      </c>
      <c r="G284" s="17"/>
      <c r="H284" s="14"/>
      <c r="I284" s="7" t="str">
        <f>IF(A284&lt;&gt;"",CONCATENATE(B284," - ",A284," (",D284,")"),"")</f>
        <v> - Hrazdilová Martina (Hranice)</v>
      </c>
    </row>
    <row r="285" spans="1:10" ht="16.5">
      <c r="A285" s="32" t="s">
        <v>654</v>
      </c>
      <c r="B285" s="32"/>
      <c r="C285" s="32">
        <v>1993</v>
      </c>
      <c r="D285" s="30" t="s">
        <v>210</v>
      </c>
      <c r="E285" s="30"/>
      <c r="F285" s="30" t="s">
        <v>18</v>
      </c>
      <c r="G285" s="17"/>
      <c r="H285" s="14">
        <f>IF(A285&lt;&gt;"",COUNTIF($E$196:$E$231,"&lt;"&amp;E285)+1,"")</f>
        <v>1</v>
      </c>
      <c r="I285" s="7" t="str">
        <f>IF(A285&lt;&gt;"",CONCATENATE(B285," - ",A285," (",D285,")"),"")</f>
        <v> - Hrdlička Jiří (SDH Radslavice)</v>
      </c>
      <c r="J285" s="18"/>
    </row>
    <row r="286" spans="1:9" ht="16.5">
      <c r="A286" s="45" t="s">
        <v>442</v>
      </c>
      <c r="B286" s="45"/>
      <c r="C286" s="45">
        <v>1954</v>
      </c>
      <c r="D286" s="46" t="s">
        <v>443</v>
      </c>
      <c r="E286" s="46"/>
      <c r="F286" s="30" t="s">
        <v>18</v>
      </c>
      <c r="G286" s="17"/>
      <c r="H286" s="14"/>
      <c r="I286" s="7" t="str">
        <f>IF(A286&lt;&gt;"",CONCATENATE(B286," - ",A286," (",D286,")"),"")</f>
        <v> - Hromek Tomáš (TJ Střílky)</v>
      </c>
    </row>
    <row r="287" spans="1:9" ht="16.5">
      <c r="A287" s="32" t="s">
        <v>71</v>
      </c>
      <c r="B287" s="32"/>
      <c r="C287" s="32">
        <v>1957</v>
      </c>
      <c r="D287" s="30" t="s">
        <v>293</v>
      </c>
      <c r="E287" s="30"/>
      <c r="F287" s="30" t="s">
        <v>56</v>
      </c>
      <c r="G287" s="17"/>
      <c r="H287" s="14">
        <f>IF(A417&lt;&gt;"",COUNTIF($E$196:$E$231,"&lt;"&amp;E417)+1,"")</f>
        <v>1</v>
      </c>
      <c r="I287" s="7" t="str">
        <f>IF(A287&lt;&gt;"",CONCATENATE(B287," - ",A287," (",D287,")"),"")</f>
        <v> - Hynštová Marie (AK Drnovice)</v>
      </c>
    </row>
    <row r="288" spans="1:10" ht="16.5">
      <c r="A288" s="33" t="s">
        <v>239</v>
      </c>
      <c r="B288" s="33"/>
      <c r="C288" s="33">
        <v>1967</v>
      </c>
      <c r="D288" s="46" t="s">
        <v>38</v>
      </c>
      <c r="E288" s="46"/>
      <c r="F288" s="30" t="s">
        <v>18</v>
      </c>
      <c r="G288" s="17"/>
      <c r="H288" s="14">
        <f>IF(A288&lt;&gt;"",COUNTIF($E$196:$E$231,"&lt;"&amp;E288)+1,"")</f>
        <v>1</v>
      </c>
      <c r="I288" s="7" t="str">
        <f>IF(A288&lt;&gt;"",CONCATENATE(B288," - ",A288," (",D288,")"),"")</f>
        <v> - Hýzl Jaroslav (Přerov)</v>
      </c>
      <c r="J288" s="18"/>
    </row>
    <row r="289" spans="1:8" ht="16.5">
      <c r="A289" s="32" t="s">
        <v>596</v>
      </c>
      <c r="B289" s="32"/>
      <c r="C289" s="32">
        <v>1975</v>
      </c>
      <c r="D289" s="30" t="s">
        <v>597</v>
      </c>
      <c r="E289" s="30"/>
      <c r="F289" s="30" t="s">
        <v>18</v>
      </c>
      <c r="G289" s="17"/>
      <c r="H289" s="14"/>
    </row>
    <row r="290" spans="1:8" ht="16.5">
      <c r="A290" s="32" t="s">
        <v>660</v>
      </c>
      <c r="B290" s="32"/>
      <c r="C290" s="32">
        <v>1987</v>
      </c>
      <c r="D290" s="30" t="s">
        <v>35</v>
      </c>
      <c r="E290" s="30"/>
      <c r="F290" s="30" t="s">
        <v>56</v>
      </c>
      <c r="G290" s="17"/>
      <c r="H290" s="14"/>
    </row>
    <row r="291" spans="1:8" ht="16.5">
      <c r="A291" s="33" t="s">
        <v>511</v>
      </c>
      <c r="B291" s="33"/>
      <c r="C291" s="33">
        <v>1991</v>
      </c>
      <c r="D291" s="46" t="s">
        <v>38</v>
      </c>
      <c r="E291" s="46"/>
      <c r="F291" s="30" t="s">
        <v>56</v>
      </c>
      <c r="G291" s="17"/>
      <c r="H291" s="14"/>
    </row>
    <row r="292" spans="1:8" ht="16.5">
      <c r="A292" s="33" t="s">
        <v>253</v>
      </c>
      <c r="B292" s="33"/>
      <c r="C292" s="33">
        <v>1982</v>
      </c>
      <c r="D292" s="46" t="s">
        <v>254</v>
      </c>
      <c r="E292" s="46"/>
      <c r="F292" s="30" t="s">
        <v>18</v>
      </c>
      <c r="G292" s="17"/>
      <c r="H292" s="14"/>
    </row>
    <row r="293" spans="1:8" ht="16.5">
      <c r="A293" s="33" t="s">
        <v>255</v>
      </c>
      <c r="B293" s="33"/>
      <c r="C293" s="33">
        <v>1950</v>
      </c>
      <c r="D293" s="46" t="s">
        <v>256</v>
      </c>
      <c r="E293" s="46"/>
      <c r="F293" s="30" t="s">
        <v>18</v>
      </c>
      <c r="G293" s="17"/>
      <c r="H293" s="14"/>
    </row>
    <row r="294" spans="1:8" ht="16.5">
      <c r="A294" s="33" t="s">
        <v>617</v>
      </c>
      <c r="B294" s="45"/>
      <c r="C294" s="33">
        <v>1988</v>
      </c>
      <c r="D294" s="46" t="s">
        <v>618</v>
      </c>
      <c r="E294" s="46"/>
      <c r="F294" s="30" t="s">
        <v>56</v>
      </c>
      <c r="G294" s="17"/>
      <c r="H294" s="14"/>
    </row>
    <row r="295" spans="1:8" ht="16.5">
      <c r="A295" s="32" t="s">
        <v>329</v>
      </c>
      <c r="B295" s="32"/>
      <c r="C295" s="32">
        <v>1959</v>
      </c>
      <c r="D295" s="30" t="s">
        <v>20</v>
      </c>
      <c r="E295" s="30"/>
      <c r="F295" s="30" t="s">
        <v>18</v>
      </c>
      <c r="G295" s="17"/>
      <c r="H295" s="14"/>
    </row>
    <row r="296" spans="1:8" ht="16.5">
      <c r="A296" s="16" t="s">
        <v>144</v>
      </c>
      <c r="B296" s="16"/>
      <c r="C296" s="16">
        <v>1983</v>
      </c>
      <c r="D296" s="30" t="s">
        <v>96</v>
      </c>
      <c r="E296" s="30"/>
      <c r="F296" s="30" t="s">
        <v>56</v>
      </c>
      <c r="G296" s="17"/>
      <c r="H296" s="14"/>
    </row>
    <row r="297" spans="1:8" ht="16.5">
      <c r="A297" s="32" t="s">
        <v>516</v>
      </c>
      <c r="B297" s="32"/>
      <c r="C297" s="32">
        <v>1996</v>
      </c>
      <c r="D297" s="30" t="s">
        <v>67</v>
      </c>
      <c r="E297" s="30"/>
      <c r="F297" s="30" t="s">
        <v>18</v>
      </c>
      <c r="G297" s="17"/>
      <c r="H297" s="14"/>
    </row>
    <row r="298" spans="1:8" ht="16.5">
      <c r="A298" s="32" t="s">
        <v>560</v>
      </c>
      <c r="B298" s="32"/>
      <c r="C298" s="32">
        <v>1967</v>
      </c>
      <c r="D298" s="30" t="s">
        <v>561</v>
      </c>
      <c r="E298" s="30"/>
      <c r="F298" s="30" t="s">
        <v>56</v>
      </c>
      <c r="G298" s="17"/>
      <c r="H298" s="14"/>
    </row>
    <row r="299" spans="1:8" ht="16.5">
      <c r="A299" s="33" t="s">
        <v>623</v>
      </c>
      <c r="B299" s="45"/>
      <c r="C299" s="33">
        <v>1989</v>
      </c>
      <c r="D299" s="46" t="s">
        <v>624</v>
      </c>
      <c r="E299" s="46"/>
      <c r="F299" s="30" t="s">
        <v>56</v>
      </c>
      <c r="G299" s="17"/>
      <c r="H299" s="14"/>
    </row>
    <row r="300" spans="1:8" ht="16.5">
      <c r="A300" s="16" t="s">
        <v>94</v>
      </c>
      <c r="B300" s="32"/>
      <c r="C300" s="16">
        <v>2002</v>
      </c>
      <c r="D300" s="30" t="s">
        <v>91</v>
      </c>
      <c r="E300" s="30"/>
      <c r="F300" s="30" t="s">
        <v>18</v>
      </c>
      <c r="G300" s="17"/>
      <c r="H300" s="14"/>
    </row>
    <row r="301" spans="1:8" ht="16.5">
      <c r="A301" s="16" t="s">
        <v>125</v>
      </c>
      <c r="B301" s="16"/>
      <c r="C301" s="16">
        <v>1976</v>
      </c>
      <c r="D301" s="30" t="s">
        <v>26</v>
      </c>
      <c r="E301" s="30"/>
      <c r="F301" s="30" t="s">
        <v>18</v>
      </c>
      <c r="G301" s="17"/>
      <c r="H301" s="14"/>
    </row>
    <row r="302" spans="1:8" ht="16.5">
      <c r="A302" s="32" t="s">
        <v>338</v>
      </c>
      <c r="B302" s="32"/>
      <c r="C302" s="32">
        <v>1974</v>
      </c>
      <c r="D302" s="30" t="s">
        <v>35</v>
      </c>
      <c r="E302" s="30"/>
      <c r="F302" s="30" t="s">
        <v>18</v>
      </c>
      <c r="G302" s="17"/>
      <c r="H302" s="14"/>
    </row>
    <row r="303" spans="1:8" ht="16.5">
      <c r="A303" s="32" t="s">
        <v>583</v>
      </c>
      <c r="B303" s="32"/>
      <c r="C303" s="32">
        <v>1971</v>
      </c>
      <c r="D303" s="30" t="s">
        <v>584</v>
      </c>
      <c r="E303" s="30"/>
      <c r="F303" s="30" t="s">
        <v>18</v>
      </c>
      <c r="G303" s="17"/>
      <c r="H303" s="14"/>
    </row>
    <row r="304" spans="1:8" ht="16.5">
      <c r="A304" s="16" t="s">
        <v>40</v>
      </c>
      <c r="B304" s="16"/>
      <c r="C304" s="16">
        <v>1977</v>
      </c>
      <c r="D304" s="30" t="s">
        <v>38</v>
      </c>
      <c r="E304" s="30"/>
      <c r="F304" s="30" t="s">
        <v>18</v>
      </c>
      <c r="G304" s="17"/>
      <c r="H304" s="14"/>
    </row>
    <row r="305" spans="1:8" ht="16.5">
      <c r="A305" s="33" t="s">
        <v>224</v>
      </c>
      <c r="B305" s="33"/>
      <c r="C305" s="33">
        <v>1982</v>
      </c>
      <c r="D305" s="46" t="s">
        <v>44</v>
      </c>
      <c r="E305" s="46"/>
      <c r="F305" s="30" t="s">
        <v>18</v>
      </c>
      <c r="G305" s="17"/>
      <c r="H305" s="14"/>
    </row>
    <row r="306" spans="1:8" ht="16.5">
      <c r="A306" s="45" t="s">
        <v>34</v>
      </c>
      <c r="B306" s="45"/>
      <c r="C306" s="45">
        <v>1945</v>
      </c>
      <c r="D306" s="46" t="s">
        <v>35</v>
      </c>
      <c r="E306" s="46"/>
      <c r="F306" s="30" t="s">
        <v>18</v>
      </c>
      <c r="G306" s="17"/>
      <c r="H306" s="14"/>
    </row>
    <row r="307" spans="1:8" ht="16.5">
      <c r="A307" s="32" t="s">
        <v>229</v>
      </c>
      <c r="B307" s="32"/>
      <c r="C307" s="32">
        <v>1986</v>
      </c>
      <c r="D307" s="30" t="s">
        <v>35</v>
      </c>
      <c r="E307" s="30"/>
      <c r="F307" s="30" t="s">
        <v>18</v>
      </c>
      <c r="G307" s="17"/>
      <c r="H307" s="14"/>
    </row>
    <row r="308" spans="1:8" ht="16.5">
      <c r="A308" s="32" t="s">
        <v>173</v>
      </c>
      <c r="B308" s="32"/>
      <c r="C308" s="32">
        <v>1963</v>
      </c>
      <c r="D308" s="30" t="s">
        <v>35</v>
      </c>
      <c r="E308" s="30"/>
      <c r="F308" s="30" t="s">
        <v>18</v>
      </c>
      <c r="G308" s="17"/>
      <c r="H308" s="14"/>
    </row>
    <row r="309" spans="1:8" ht="16.5">
      <c r="A309" s="32" t="s">
        <v>117</v>
      </c>
      <c r="B309" s="32"/>
      <c r="C309" s="32">
        <v>1962</v>
      </c>
      <c r="D309" s="30" t="s">
        <v>35</v>
      </c>
      <c r="E309" s="30"/>
      <c r="F309" s="30" t="s">
        <v>18</v>
      </c>
      <c r="G309" s="17"/>
      <c r="H309" s="14"/>
    </row>
    <row r="310" spans="1:8" ht="16.5">
      <c r="A310" s="33" t="s">
        <v>540</v>
      </c>
      <c r="B310" s="33"/>
      <c r="C310" s="33">
        <v>1986</v>
      </c>
      <c r="D310" s="46" t="s">
        <v>542</v>
      </c>
      <c r="E310" s="46"/>
      <c r="F310" s="30" t="s">
        <v>56</v>
      </c>
      <c r="G310" s="17"/>
      <c r="H310" s="14"/>
    </row>
    <row r="311" spans="1:8" ht="16.5">
      <c r="A311" s="32" t="s">
        <v>120</v>
      </c>
      <c r="B311" s="16"/>
      <c r="C311" s="16">
        <v>1965</v>
      </c>
      <c r="D311" s="30" t="s">
        <v>606</v>
      </c>
      <c r="E311" s="30"/>
      <c r="F311" s="30" t="s">
        <v>18</v>
      </c>
      <c r="G311" s="17"/>
      <c r="H311" s="14"/>
    </row>
    <row r="312" spans="1:8" ht="16.5">
      <c r="A312" s="32" t="s">
        <v>380</v>
      </c>
      <c r="B312" s="32"/>
      <c r="C312" s="32">
        <v>1970</v>
      </c>
      <c r="D312" s="30" t="s">
        <v>86</v>
      </c>
      <c r="E312" s="30"/>
      <c r="F312" s="30" t="s">
        <v>18</v>
      </c>
      <c r="G312" s="17"/>
      <c r="H312" s="14"/>
    </row>
    <row r="313" spans="1:8" ht="16.5">
      <c r="A313" s="33" t="s">
        <v>460</v>
      </c>
      <c r="B313" s="33"/>
      <c r="C313" s="33">
        <v>1990</v>
      </c>
      <c r="D313" s="46" t="s">
        <v>461</v>
      </c>
      <c r="E313" s="46"/>
      <c r="F313" s="30" t="s">
        <v>18</v>
      </c>
      <c r="G313" s="17"/>
      <c r="H313" s="14"/>
    </row>
    <row r="314" spans="1:8" ht="16.5">
      <c r="A314" s="32" t="s">
        <v>650</v>
      </c>
      <c r="B314" s="32"/>
      <c r="C314" s="32">
        <v>1965</v>
      </c>
      <c r="D314" s="30" t="s">
        <v>35</v>
      </c>
      <c r="E314" s="30"/>
      <c r="F314" s="30" t="s">
        <v>18</v>
      </c>
      <c r="G314" s="17"/>
      <c r="H314" s="14"/>
    </row>
    <row r="315" spans="1:8" ht="16.5">
      <c r="A315" s="33" t="s">
        <v>248</v>
      </c>
      <c r="B315" s="45"/>
      <c r="C315" s="33">
        <v>1976</v>
      </c>
      <c r="D315" s="46" t="s">
        <v>227</v>
      </c>
      <c r="E315" s="46"/>
      <c r="F315" s="30" t="s">
        <v>18</v>
      </c>
      <c r="G315" s="17"/>
      <c r="H315" s="14"/>
    </row>
    <row r="316" spans="1:8" ht="16.5">
      <c r="A316" s="32" t="s">
        <v>643</v>
      </c>
      <c r="B316" s="32"/>
      <c r="C316" s="32">
        <v>1984</v>
      </c>
      <c r="D316" s="30" t="s">
        <v>644</v>
      </c>
      <c r="E316" s="30"/>
      <c r="F316" s="30" t="s">
        <v>18</v>
      </c>
      <c r="G316" s="17"/>
      <c r="H316" s="14"/>
    </row>
    <row r="317" spans="1:8" ht="16.5">
      <c r="A317" s="32" t="s">
        <v>501</v>
      </c>
      <c r="B317" s="32"/>
      <c r="C317" s="32">
        <v>1973</v>
      </c>
      <c r="D317" s="30" t="s">
        <v>502</v>
      </c>
      <c r="E317" s="30"/>
      <c r="F317" s="30" t="s">
        <v>56</v>
      </c>
      <c r="G317" s="17"/>
      <c r="H317" s="14"/>
    </row>
    <row r="318" spans="1:8" ht="16.5">
      <c r="A318" s="32" t="s">
        <v>365</v>
      </c>
      <c r="B318" s="32"/>
      <c r="C318" s="32">
        <v>1975</v>
      </c>
      <c r="D318" s="30" t="s">
        <v>20</v>
      </c>
      <c r="E318" s="30"/>
      <c r="F318" s="30" t="s">
        <v>18</v>
      </c>
      <c r="G318" s="17"/>
      <c r="H318" s="14"/>
    </row>
    <row r="319" spans="1:8" ht="16.5">
      <c r="A319" s="32" t="s">
        <v>305</v>
      </c>
      <c r="B319" s="32"/>
      <c r="C319" s="32">
        <v>1975</v>
      </c>
      <c r="D319" s="30" t="s">
        <v>38</v>
      </c>
      <c r="E319" s="30"/>
      <c r="F319" s="30" t="s">
        <v>18</v>
      </c>
      <c r="G319" s="17"/>
      <c r="H319" s="14"/>
    </row>
    <row r="320" spans="1:8" ht="16.5">
      <c r="A320" s="32" t="s">
        <v>397</v>
      </c>
      <c r="B320" s="32"/>
      <c r="C320" s="32">
        <v>1957</v>
      </c>
      <c r="D320" s="30" t="s">
        <v>46</v>
      </c>
      <c r="E320" s="30"/>
      <c r="F320" s="30" t="s">
        <v>18</v>
      </c>
      <c r="G320" s="17"/>
      <c r="H320" s="14"/>
    </row>
    <row r="321" spans="1:8" ht="16.5">
      <c r="A321" s="32" t="s">
        <v>294</v>
      </c>
      <c r="B321" s="32"/>
      <c r="C321" s="32">
        <v>1961</v>
      </c>
      <c r="D321" s="30" t="s">
        <v>495</v>
      </c>
      <c r="E321" s="30"/>
      <c r="F321" s="30" t="s">
        <v>18</v>
      </c>
      <c r="G321" s="17"/>
      <c r="H321" s="14"/>
    </row>
    <row r="322" spans="1:8" ht="16.5">
      <c r="A322" s="32" t="s">
        <v>462</v>
      </c>
      <c r="B322" s="32"/>
      <c r="C322" s="32">
        <v>1954</v>
      </c>
      <c r="D322" s="30" t="s">
        <v>38</v>
      </c>
      <c r="E322" s="30"/>
      <c r="F322" s="30" t="s">
        <v>18</v>
      </c>
      <c r="G322" s="17"/>
      <c r="H322" s="14"/>
    </row>
    <row r="323" spans="1:8" ht="16.5">
      <c r="A323" s="33" t="s">
        <v>235</v>
      </c>
      <c r="B323" s="33"/>
      <c r="C323" s="33">
        <v>1983</v>
      </c>
      <c r="D323" s="46" t="s">
        <v>227</v>
      </c>
      <c r="E323" s="46"/>
      <c r="F323" s="30" t="s">
        <v>18</v>
      </c>
      <c r="G323" s="17"/>
      <c r="H323" s="14"/>
    </row>
    <row r="324" spans="1:8" ht="16.5">
      <c r="A324" s="16" t="s">
        <v>546</v>
      </c>
      <c r="B324" s="32"/>
      <c r="C324" s="32">
        <v>1973</v>
      </c>
      <c r="D324" s="30" t="s">
        <v>547</v>
      </c>
      <c r="E324" s="30"/>
      <c r="F324" s="30" t="s">
        <v>18</v>
      </c>
      <c r="G324" s="17"/>
      <c r="H324" s="14"/>
    </row>
    <row r="325" spans="1:8" ht="16.5">
      <c r="A325" s="32" t="s">
        <v>414</v>
      </c>
      <c r="B325" s="32"/>
      <c r="C325" s="32">
        <v>1972</v>
      </c>
      <c r="D325" s="30" t="s">
        <v>415</v>
      </c>
      <c r="E325" s="30"/>
      <c r="F325" s="30" t="s">
        <v>56</v>
      </c>
      <c r="G325" s="17"/>
      <c r="H325" s="14"/>
    </row>
    <row r="326" spans="1:8" ht="16.5">
      <c r="A326" s="32" t="s">
        <v>421</v>
      </c>
      <c r="B326" s="32"/>
      <c r="C326" s="32">
        <v>1952</v>
      </c>
      <c r="D326" s="30" t="s">
        <v>20</v>
      </c>
      <c r="E326" s="30"/>
      <c r="F326" s="30" t="s">
        <v>18</v>
      </c>
      <c r="G326" s="17"/>
      <c r="H326" s="14"/>
    </row>
    <row r="327" spans="1:8" ht="16.5">
      <c r="A327" s="32" t="s">
        <v>417</v>
      </c>
      <c r="B327" s="32"/>
      <c r="C327" s="32">
        <v>1965</v>
      </c>
      <c r="D327" s="30" t="s">
        <v>418</v>
      </c>
      <c r="E327" s="30"/>
      <c r="F327" s="30" t="s">
        <v>56</v>
      </c>
      <c r="G327" s="17"/>
      <c r="H327" s="14"/>
    </row>
    <row r="328" spans="1:8" ht="16.5">
      <c r="A328" s="32" t="s">
        <v>331</v>
      </c>
      <c r="B328" s="32"/>
      <c r="C328" s="32">
        <v>1971</v>
      </c>
      <c r="D328" s="30" t="s">
        <v>332</v>
      </c>
      <c r="E328" s="30"/>
      <c r="F328" s="30" t="s">
        <v>56</v>
      </c>
      <c r="G328" s="17"/>
      <c r="H328" s="14"/>
    </row>
    <row r="329" spans="1:8" ht="16.5">
      <c r="A329" s="33" t="s">
        <v>243</v>
      </c>
      <c r="B329" s="33"/>
      <c r="C329" s="33">
        <v>1973</v>
      </c>
      <c r="D329" s="46" t="s">
        <v>53</v>
      </c>
      <c r="E329" s="46"/>
      <c r="F329" s="30" t="s">
        <v>18</v>
      </c>
      <c r="G329" s="17"/>
      <c r="H329" s="14"/>
    </row>
    <row r="330" spans="1:8" ht="16.5">
      <c r="A330" s="16" t="s">
        <v>25</v>
      </c>
      <c r="B330" s="16"/>
      <c r="C330" s="16">
        <v>1991</v>
      </c>
      <c r="D330" s="30" t="s">
        <v>26</v>
      </c>
      <c r="E330" s="30"/>
      <c r="F330" s="30" t="s">
        <v>18</v>
      </c>
      <c r="G330" s="17"/>
      <c r="H330" s="14"/>
    </row>
    <row r="331" spans="1:7" ht="16.5">
      <c r="A331" s="32" t="s">
        <v>25</v>
      </c>
      <c r="B331" s="32"/>
      <c r="C331" s="32">
        <v>1962</v>
      </c>
      <c r="D331" s="30" t="s">
        <v>26</v>
      </c>
      <c r="E331" s="30"/>
      <c r="F331" s="30" t="s">
        <v>18</v>
      </c>
      <c r="G331" s="17"/>
    </row>
    <row r="332" spans="1:7" ht="16.5">
      <c r="A332" s="33" t="s">
        <v>633</v>
      </c>
      <c r="B332" s="45"/>
      <c r="C332" s="33">
        <v>1984</v>
      </c>
      <c r="D332" s="46" t="s">
        <v>634</v>
      </c>
      <c r="E332" s="46"/>
      <c r="F332" s="30" t="s">
        <v>18</v>
      </c>
      <c r="G332" s="17"/>
    </row>
    <row r="333" spans="1:7" ht="16.5">
      <c r="A333" s="16" t="s">
        <v>198</v>
      </c>
      <c r="B333" s="16"/>
      <c r="C333" s="16">
        <v>1981</v>
      </c>
      <c r="D333" s="30" t="s">
        <v>199</v>
      </c>
      <c r="E333" s="30"/>
      <c r="F333" s="30" t="s">
        <v>18</v>
      </c>
      <c r="G333" s="17"/>
    </row>
    <row r="334" spans="1:7" ht="16.5">
      <c r="A334" s="33" t="s">
        <v>264</v>
      </c>
      <c r="B334" s="33"/>
      <c r="C334" s="33">
        <v>1960</v>
      </c>
      <c r="D334" s="46" t="s">
        <v>265</v>
      </c>
      <c r="E334" s="46"/>
      <c r="F334" s="30" t="s">
        <v>18</v>
      </c>
      <c r="G334" s="17"/>
    </row>
    <row r="335" spans="1:7" ht="16.5">
      <c r="A335" s="32" t="s">
        <v>384</v>
      </c>
      <c r="B335" s="32"/>
      <c r="C335" s="32">
        <v>1983</v>
      </c>
      <c r="D335" s="30" t="s">
        <v>293</v>
      </c>
      <c r="E335" s="30"/>
      <c r="F335" s="30" t="s">
        <v>18</v>
      </c>
      <c r="G335" s="17"/>
    </row>
    <row r="336" spans="1:7" ht="16.5">
      <c r="A336" s="16" t="s">
        <v>398</v>
      </c>
      <c r="B336" s="16"/>
      <c r="C336" s="16">
        <v>1976</v>
      </c>
      <c r="D336" s="30" t="s">
        <v>399</v>
      </c>
      <c r="E336" s="30"/>
      <c r="F336" s="30" t="s">
        <v>18</v>
      </c>
      <c r="G336" s="17"/>
    </row>
    <row r="337" spans="1:7" ht="16.5">
      <c r="A337" s="32" t="s">
        <v>577</v>
      </c>
      <c r="B337" s="32"/>
      <c r="C337" s="32">
        <v>2005</v>
      </c>
      <c r="D337" s="30" t="s">
        <v>293</v>
      </c>
      <c r="E337" s="30"/>
      <c r="F337" s="30" t="s">
        <v>18</v>
      </c>
      <c r="G337" s="17"/>
    </row>
    <row r="338" spans="1:7" ht="16.5">
      <c r="A338" s="32" t="s">
        <v>577</v>
      </c>
      <c r="B338" s="32"/>
      <c r="C338" s="32">
        <v>1972</v>
      </c>
      <c r="D338" s="30" t="s">
        <v>293</v>
      </c>
      <c r="E338" s="30"/>
      <c r="F338" s="30" t="s">
        <v>18</v>
      </c>
      <c r="G338" s="17"/>
    </row>
    <row r="339" spans="1:7" ht="16.5">
      <c r="A339" s="32" t="s">
        <v>591</v>
      </c>
      <c r="B339" s="32"/>
      <c r="C339" s="32">
        <v>2007</v>
      </c>
      <c r="D339" s="30" t="s">
        <v>293</v>
      </c>
      <c r="E339" s="30"/>
      <c r="F339" s="30" t="s">
        <v>18</v>
      </c>
      <c r="G339" s="17"/>
    </row>
    <row r="340" spans="1:7" ht="16.5">
      <c r="A340" s="45" t="s">
        <v>465</v>
      </c>
      <c r="B340" s="45"/>
      <c r="C340" s="45">
        <v>1977</v>
      </c>
      <c r="D340" s="46" t="s">
        <v>35</v>
      </c>
      <c r="E340" s="46"/>
      <c r="F340" s="30" t="s">
        <v>18</v>
      </c>
      <c r="G340" s="17"/>
    </row>
    <row r="341" spans="1:7" ht="16.5">
      <c r="A341" s="32" t="s">
        <v>326</v>
      </c>
      <c r="B341" s="32"/>
      <c r="C341" s="32">
        <v>1951</v>
      </c>
      <c r="D341" s="30" t="s">
        <v>96</v>
      </c>
      <c r="E341" s="30"/>
      <c r="F341" s="30" t="s">
        <v>18</v>
      </c>
      <c r="G341" s="17"/>
    </row>
    <row r="342" spans="1:7" ht="16.5">
      <c r="A342" s="32" t="s">
        <v>174</v>
      </c>
      <c r="B342" s="32"/>
      <c r="C342" s="32">
        <v>1963</v>
      </c>
      <c r="D342" s="30" t="s">
        <v>140</v>
      </c>
      <c r="E342" s="30"/>
      <c r="F342" s="30" t="s">
        <v>18</v>
      </c>
      <c r="G342" s="17"/>
    </row>
    <row r="343" spans="1:7" ht="16.5">
      <c r="A343" s="32" t="s">
        <v>640</v>
      </c>
      <c r="B343" s="32"/>
      <c r="C343" s="32">
        <v>1978</v>
      </c>
      <c r="D343" s="30" t="s">
        <v>570</v>
      </c>
      <c r="E343" s="30"/>
      <c r="F343" s="30" t="s">
        <v>18</v>
      </c>
      <c r="G343" s="17"/>
    </row>
    <row r="344" spans="1:7" ht="16.5">
      <c r="A344" s="32" t="s">
        <v>538</v>
      </c>
      <c r="B344" s="32"/>
      <c r="C344" s="32">
        <v>1977</v>
      </c>
      <c r="D344" s="46" t="s">
        <v>570</v>
      </c>
      <c r="E344" s="30"/>
      <c r="F344" s="30" t="s">
        <v>56</v>
      </c>
      <c r="G344" s="17"/>
    </row>
    <row r="345" spans="1:7" ht="16.5">
      <c r="A345" s="32" t="s">
        <v>448</v>
      </c>
      <c r="B345" s="32"/>
      <c r="C345" s="32">
        <v>1983</v>
      </c>
      <c r="D345" s="30" t="s">
        <v>35</v>
      </c>
      <c r="E345" s="30"/>
      <c r="F345" s="30" t="s">
        <v>18</v>
      </c>
      <c r="G345" s="17"/>
    </row>
    <row r="346" spans="1:7" ht="16.5">
      <c r="A346" s="32" t="s">
        <v>310</v>
      </c>
      <c r="B346" s="32"/>
      <c r="C346" s="32">
        <v>1968</v>
      </c>
      <c r="D346" s="30" t="s">
        <v>601</v>
      </c>
      <c r="E346" s="30"/>
      <c r="F346" s="30" t="s">
        <v>18</v>
      </c>
      <c r="G346" s="17"/>
    </row>
    <row r="347" spans="1:7" ht="16.5">
      <c r="A347" s="32" t="s">
        <v>57</v>
      </c>
      <c r="B347" s="32"/>
      <c r="C347" s="32">
        <v>1988</v>
      </c>
      <c r="D347" s="30" t="s">
        <v>35</v>
      </c>
      <c r="E347" s="30"/>
      <c r="F347" s="30" t="s">
        <v>56</v>
      </c>
      <c r="G347" s="17"/>
    </row>
    <row r="348" spans="1:7" ht="16.5">
      <c r="A348" s="32" t="s">
        <v>363</v>
      </c>
      <c r="B348" s="32"/>
      <c r="C348" s="32">
        <v>1993</v>
      </c>
      <c r="D348" s="30" t="s">
        <v>364</v>
      </c>
      <c r="E348" s="30"/>
      <c r="F348" s="30" t="s">
        <v>18</v>
      </c>
      <c r="G348" s="17"/>
    </row>
    <row r="349" spans="1:7" ht="16.5">
      <c r="A349" s="45" t="s">
        <v>251</v>
      </c>
      <c r="B349" s="45"/>
      <c r="C349" s="45">
        <v>1986</v>
      </c>
      <c r="D349" s="46" t="s">
        <v>35</v>
      </c>
      <c r="E349" s="46"/>
      <c r="F349" s="30" t="s">
        <v>18</v>
      </c>
      <c r="G349" s="17"/>
    </row>
    <row r="350" spans="1:7" ht="16.5">
      <c r="A350" s="45" t="s">
        <v>394</v>
      </c>
      <c r="B350" s="45"/>
      <c r="C350" s="45">
        <v>1988</v>
      </c>
      <c r="D350" s="46" t="s">
        <v>35</v>
      </c>
      <c r="E350" s="46"/>
      <c r="F350" s="30" t="s">
        <v>18</v>
      </c>
      <c r="G350" s="17"/>
    </row>
    <row r="351" spans="1:7" ht="16.5">
      <c r="A351" s="32" t="s">
        <v>367</v>
      </c>
      <c r="B351" s="32"/>
      <c r="C351" s="32">
        <v>1970</v>
      </c>
      <c r="D351" s="30" t="s">
        <v>368</v>
      </c>
      <c r="E351" s="30"/>
      <c r="F351" s="30" t="s">
        <v>18</v>
      </c>
      <c r="G351" s="17"/>
    </row>
    <row r="352" spans="1:7" ht="16.5">
      <c r="A352" s="33" t="s">
        <v>470</v>
      </c>
      <c r="B352" s="45"/>
      <c r="C352" s="33">
        <v>1979</v>
      </c>
      <c r="D352" s="46" t="s">
        <v>471</v>
      </c>
      <c r="E352" s="46"/>
      <c r="F352" s="30" t="s">
        <v>56</v>
      </c>
      <c r="G352" s="17"/>
    </row>
    <row r="353" spans="1:7" ht="16.5">
      <c r="A353" s="32" t="s">
        <v>437</v>
      </c>
      <c r="B353" s="32"/>
      <c r="C353" s="32">
        <v>1977</v>
      </c>
      <c r="D353" s="30" t="s">
        <v>49</v>
      </c>
      <c r="E353" s="30"/>
      <c r="F353" s="30" t="s">
        <v>56</v>
      </c>
      <c r="G353" s="17"/>
    </row>
    <row r="354" spans="1:7" ht="16.5">
      <c r="A354" s="32" t="s">
        <v>401</v>
      </c>
      <c r="B354" s="32"/>
      <c r="C354" s="32">
        <v>1987</v>
      </c>
      <c r="D354" s="30" t="s">
        <v>38</v>
      </c>
      <c r="E354" s="30"/>
      <c r="F354" s="30" t="s">
        <v>56</v>
      </c>
      <c r="G354" s="17"/>
    </row>
    <row r="355" spans="1:7" ht="16.5">
      <c r="A355" s="16" t="s">
        <v>201</v>
      </c>
      <c r="B355" s="16"/>
      <c r="C355" s="16">
        <v>1975</v>
      </c>
      <c r="D355" s="30" t="s">
        <v>202</v>
      </c>
      <c r="E355" s="30"/>
      <c r="F355" s="30" t="s">
        <v>18</v>
      </c>
      <c r="G355" s="17"/>
    </row>
    <row r="356" spans="1:7" ht="16.5">
      <c r="A356" s="32" t="s">
        <v>388</v>
      </c>
      <c r="B356" s="32"/>
      <c r="C356" s="32">
        <v>1986</v>
      </c>
      <c r="D356" s="30" t="s">
        <v>38</v>
      </c>
      <c r="E356" s="30"/>
      <c r="F356" s="30" t="s">
        <v>18</v>
      </c>
      <c r="G356" s="17"/>
    </row>
    <row r="357" spans="1:7" ht="16.5">
      <c r="A357" s="32" t="s">
        <v>548</v>
      </c>
      <c r="B357" s="32"/>
      <c r="C357" s="32">
        <v>1980</v>
      </c>
      <c r="D357" s="30" t="s">
        <v>549</v>
      </c>
      <c r="E357" s="30"/>
      <c r="F357" s="30" t="s">
        <v>18</v>
      </c>
      <c r="G357" s="17"/>
    </row>
    <row r="358" spans="1:7" ht="16.5">
      <c r="A358" s="16" t="s">
        <v>121</v>
      </c>
      <c r="B358" s="16"/>
      <c r="C358" s="16">
        <v>1999</v>
      </c>
      <c r="D358" s="30" t="s">
        <v>24</v>
      </c>
      <c r="E358" s="30"/>
      <c r="F358" s="30" t="s">
        <v>18</v>
      </c>
      <c r="G358" s="17"/>
    </row>
    <row r="359" spans="1:7" ht="16.5">
      <c r="A359" s="32" t="s">
        <v>50</v>
      </c>
      <c r="B359" s="32"/>
      <c r="C359" s="32">
        <v>1975</v>
      </c>
      <c r="D359" s="30" t="s">
        <v>24</v>
      </c>
      <c r="E359" s="30"/>
      <c r="F359" s="30" t="s">
        <v>18</v>
      </c>
      <c r="G359" s="17"/>
    </row>
    <row r="360" spans="1:7" ht="16.5">
      <c r="A360" s="32" t="s">
        <v>345</v>
      </c>
      <c r="B360" s="32"/>
      <c r="C360" s="32">
        <v>1973</v>
      </c>
      <c r="D360" s="30" t="s">
        <v>258</v>
      </c>
      <c r="E360" s="30"/>
      <c r="F360" s="30" t="s">
        <v>18</v>
      </c>
      <c r="G360" s="17"/>
    </row>
    <row r="361" spans="1:7" ht="16.5">
      <c r="A361" s="16" t="s">
        <v>93</v>
      </c>
      <c r="B361" s="16"/>
      <c r="C361" s="16">
        <v>1977</v>
      </c>
      <c r="D361" s="30" t="s">
        <v>24</v>
      </c>
      <c r="E361" s="30"/>
      <c r="F361" s="30" t="s">
        <v>56</v>
      </c>
      <c r="G361" s="17"/>
    </row>
    <row r="362" spans="1:7" ht="16.5">
      <c r="A362" s="32" t="s">
        <v>352</v>
      </c>
      <c r="B362" s="32"/>
      <c r="C362" s="32">
        <v>1991</v>
      </c>
      <c r="D362" s="30" t="s">
        <v>353</v>
      </c>
      <c r="E362" s="30"/>
      <c r="F362" s="30" t="s">
        <v>18</v>
      </c>
      <c r="G362" s="17"/>
    </row>
    <row r="363" spans="1:7" ht="16.5">
      <c r="A363" s="33" t="s">
        <v>531</v>
      </c>
      <c r="B363" s="33"/>
      <c r="C363" s="33">
        <v>1976</v>
      </c>
      <c r="D363" s="46" t="s">
        <v>532</v>
      </c>
      <c r="E363" s="46"/>
      <c r="F363" s="30" t="s">
        <v>18</v>
      </c>
      <c r="G363" s="17"/>
    </row>
    <row r="364" spans="1:7" ht="16.5">
      <c r="A364" s="32" t="s">
        <v>45</v>
      </c>
      <c r="B364" s="32"/>
      <c r="C364" s="32">
        <v>1960</v>
      </c>
      <c r="D364" s="30" t="s">
        <v>46</v>
      </c>
      <c r="E364" s="30"/>
      <c r="F364" s="30" t="s">
        <v>18</v>
      </c>
      <c r="G364" s="17"/>
    </row>
    <row r="365" spans="1:7" ht="16.5">
      <c r="A365" s="16" t="s">
        <v>211</v>
      </c>
      <c r="B365" s="16"/>
      <c r="C365" s="16">
        <v>1965</v>
      </c>
      <c r="D365" s="30" t="s">
        <v>55</v>
      </c>
      <c r="E365" s="30"/>
      <c r="F365" s="30" t="s">
        <v>18</v>
      </c>
      <c r="G365" s="17"/>
    </row>
    <row r="366" spans="1:7" ht="16.5">
      <c r="A366" s="32" t="s">
        <v>41</v>
      </c>
      <c r="B366" s="32"/>
      <c r="C366" s="32">
        <v>1949</v>
      </c>
      <c r="D366" s="30" t="s">
        <v>42</v>
      </c>
      <c r="E366" s="30"/>
      <c r="F366" s="30" t="s">
        <v>18</v>
      </c>
      <c r="G366" s="17"/>
    </row>
    <row r="367" spans="1:7" ht="16.5">
      <c r="A367" s="16" t="s">
        <v>131</v>
      </c>
      <c r="B367" s="16"/>
      <c r="C367" s="16">
        <v>1992</v>
      </c>
      <c r="D367" s="30" t="s">
        <v>86</v>
      </c>
      <c r="E367" s="30"/>
      <c r="F367" s="30" t="s">
        <v>18</v>
      </c>
      <c r="G367" s="17"/>
    </row>
    <row r="368" spans="1:7" ht="16.5">
      <c r="A368" s="32" t="s">
        <v>551</v>
      </c>
      <c r="B368" s="32"/>
      <c r="C368" s="32">
        <v>1991</v>
      </c>
      <c r="D368" s="30" t="s">
        <v>552</v>
      </c>
      <c r="E368" s="30"/>
      <c r="F368" s="30" t="s">
        <v>18</v>
      </c>
      <c r="G368" s="17"/>
    </row>
    <row r="369" spans="1:7" ht="16.5">
      <c r="A369" s="32" t="s">
        <v>381</v>
      </c>
      <c r="B369" s="32"/>
      <c r="C369" s="32">
        <v>1980</v>
      </c>
      <c r="D369" s="30" t="s">
        <v>35</v>
      </c>
      <c r="E369" s="30"/>
      <c r="F369" s="30" t="s">
        <v>18</v>
      </c>
      <c r="G369" s="17"/>
    </row>
    <row r="370" spans="1:7" ht="16.5">
      <c r="A370" s="16" t="s">
        <v>167</v>
      </c>
      <c r="B370" s="16"/>
      <c r="C370" s="16">
        <v>1975</v>
      </c>
      <c r="D370" s="30" t="s">
        <v>38</v>
      </c>
      <c r="E370" s="30"/>
      <c r="F370" s="30" t="s">
        <v>18</v>
      </c>
      <c r="G370" s="17"/>
    </row>
    <row r="371" spans="1:7" ht="16.5">
      <c r="A371" s="32" t="s">
        <v>285</v>
      </c>
      <c r="B371" s="32"/>
      <c r="C371" s="32">
        <v>1940</v>
      </c>
      <c r="D371" s="30" t="s">
        <v>96</v>
      </c>
      <c r="E371" s="30"/>
      <c r="F371" s="30" t="s">
        <v>18</v>
      </c>
      <c r="G371" s="17"/>
    </row>
    <row r="372" spans="1:7" ht="16.5">
      <c r="A372" s="32" t="s">
        <v>474</v>
      </c>
      <c r="B372" s="32"/>
      <c r="C372" s="32">
        <v>1976</v>
      </c>
      <c r="D372" s="30" t="s">
        <v>475</v>
      </c>
      <c r="E372" s="30"/>
      <c r="F372" s="30" t="s">
        <v>18</v>
      </c>
      <c r="G372" s="17"/>
    </row>
    <row r="373" spans="1:7" ht="16.5">
      <c r="A373" s="16" t="s">
        <v>159</v>
      </c>
      <c r="B373" s="16"/>
      <c r="C373" s="16">
        <v>1982</v>
      </c>
      <c r="D373" s="30" t="s">
        <v>35</v>
      </c>
      <c r="E373" s="30"/>
      <c r="F373" s="30" t="s">
        <v>18</v>
      </c>
      <c r="G373" s="17"/>
    </row>
    <row r="374" spans="1:7" ht="16.5">
      <c r="A374" s="32" t="s">
        <v>411</v>
      </c>
      <c r="B374" s="32"/>
      <c r="C374" s="32">
        <v>1982</v>
      </c>
      <c r="D374" s="30" t="s">
        <v>410</v>
      </c>
      <c r="E374" s="30"/>
      <c r="F374" s="30" t="s">
        <v>18</v>
      </c>
      <c r="G374" s="17"/>
    </row>
    <row r="375" spans="1:7" ht="16.5">
      <c r="A375" s="33" t="s">
        <v>521</v>
      </c>
      <c r="B375" s="33"/>
      <c r="C375" s="33">
        <v>1989</v>
      </c>
      <c r="D375" s="46" t="s">
        <v>522</v>
      </c>
      <c r="E375" s="46"/>
      <c r="F375" s="30" t="s">
        <v>18</v>
      </c>
      <c r="G375" s="17"/>
    </row>
    <row r="376" spans="1:7" ht="16.5">
      <c r="A376" s="16" t="s">
        <v>156</v>
      </c>
      <c r="B376" s="16"/>
      <c r="C376" s="16">
        <v>1964</v>
      </c>
      <c r="D376" s="30" t="s">
        <v>22</v>
      </c>
      <c r="E376" s="30"/>
      <c r="F376" s="30" t="s">
        <v>56</v>
      </c>
      <c r="G376" s="17"/>
    </row>
    <row r="377" spans="1:7" ht="16.5">
      <c r="A377" s="32" t="s">
        <v>333</v>
      </c>
      <c r="B377" s="32"/>
      <c r="C377" s="32">
        <v>1998</v>
      </c>
      <c r="D377" s="30" t="s">
        <v>334</v>
      </c>
      <c r="E377" s="30"/>
      <c r="F377" s="30" t="s">
        <v>18</v>
      </c>
      <c r="G377" s="17"/>
    </row>
    <row r="378" spans="1:7" ht="16.5">
      <c r="A378" s="32" t="s">
        <v>554</v>
      </c>
      <c r="B378" s="32"/>
      <c r="C378" s="32">
        <v>1971</v>
      </c>
      <c r="D378" s="30" t="s">
        <v>555</v>
      </c>
      <c r="E378" s="30"/>
      <c r="F378" s="30" t="s">
        <v>18</v>
      </c>
      <c r="G378" s="17"/>
    </row>
    <row r="379" spans="1:7" ht="16.5">
      <c r="A379" s="33" t="s">
        <v>619</v>
      </c>
      <c r="B379" s="33"/>
      <c r="C379" s="33">
        <v>1964</v>
      </c>
      <c r="D379" s="46" t="s">
        <v>613</v>
      </c>
      <c r="E379" s="46"/>
      <c r="F379" s="30" t="s">
        <v>18</v>
      </c>
      <c r="G379" s="17"/>
    </row>
    <row r="380" spans="1:7" ht="16.5">
      <c r="A380" s="32" t="s">
        <v>350</v>
      </c>
      <c r="B380" s="32"/>
      <c r="C380" s="32">
        <v>1984</v>
      </c>
      <c r="D380" s="30" t="s">
        <v>351</v>
      </c>
      <c r="E380" s="30"/>
      <c r="F380" s="30" t="s">
        <v>18</v>
      </c>
      <c r="G380" s="17"/>
    </row>
    <row r="381" spans="1:7" ht="16.5">
      <c r="A381" s="33" t="s">
        <v>612</v>
      </c>
      <c r="B381" s="45"/>
      <c r="C381" s="33">
        <v>1970</v>
      </c>
      <c r="D381" s="46" t="s">
        <v>613</v>
      </c>
      <c r="E381" s="46"/>
      <c r="F381" s="30" t="s">
        <v>56</v>
      </c>
      <c r="G381" s="17"/>
    </row>
    <row r="382" spans="1:7" ht="16.5">
      <c r="A382" s="16" t="s">
        <v>172</v>
      </c>
      <c r="B382" s="16"/>
      <c r="C382" s="16">
        <v>1974</v>
      </c>
      <c r="D382" s="30" t="s">
        <v>55</v>
      </c>
      <c r="E382" s="30"/>
      <c r="F382" s="30" t="s">
        <v>56</v>
      </c>
      <c r="G382" s="17"/>
    </row>
    <row r="383" spans="1:7" ht="16.5">
      <c r="A383" s="32" t="s">
        <v>291</v>
      </c>
      <c r="B383" s="32"/>
      <c r="C383" s="32">
        <v>1960</v>
      </c>
      <c r="D383" s="30" t="s">
        <v>288</v>
      </c>
      <c r="E383" s="30"/>
      <c r="F383" s="30" t="s">
        <v>18</v>
      </c>
      <c r="G383" s="17"/>
    </row>
    <row r="384" spans="1:7" ht="16.5">
      <c r="A384" s="32" t="s">
        <v>191</v>
      </c>
      <c r="B384" s="32"/>
      <c r="C384" s="32">
        <v>1969</v>
      </c>
      <c r="D384" s="30" t="s">
        <v>192</v>
      </c>
      <c r="E384" s="30"/>
      <c r="F384" s="30" t="s">
        <v>18</v>
      </c>
      <c r="G384" s="17"/>
    </row>
    <row r="385" spans="1:7" ht="16.5">
      <c r="A385" s="32" t="s">
        <v>297</v>
      </c>
      <c r="B385" s="32"/>
      <c r="C385" s="32">
        <v>1997</v>
      </c>
      <c r="D385" s="30" t="s">
        <v>192</v>
      </c>
      <c r="E385" s="30"/>
      <c r="F385" s="30" t="s">
        <v>18</v>
      </c>
      <c r="G385" s="17"/>
    </row>
    <row r="386" spans="1:7" ht="16.5">
      <c r="A386" s="32" t="s">
        <v>533</v>
      </c>
      <c r="B386" s="32"/>
      <c r="C386" s="32">
        <v>1971</v>
      </c>
      <c r="D386" s="30" t="s">
        <v>534</v>
      </c>
      <c r="E386" s="30"/>
      <c r="F386" s="30" t="s">
        <v>18</v>
      </c>
      <c r="G386" s="17"/>
    </row>
    <row r="387" spans="1:7" ht="16.5">
      <c r="A387" s="32" t="s">
        <v>309</v>
      </c>
      <c r="B387" s="32"/>
      <c r="C387" s="32">
        <v>1971</v>
      </c>
      <c r="D387" s="30" t="s">
        <v>288</v>
      </c>
      <c r="E387" s="30"/>
      <c r="F387" s="30" t="s">
        <v>56</v>
      </c>
      <c r="G387" s="17"/>
    </row>
    <row r="388" spans="1:7" ht="16.5">
      <c r="A388" s="32" t="s">
        <v>503</v>
      </c>
      <c r="B388" s="32"/>
      <c r="C388" s="32">
        <v>1964</v>
      </c>
      <c r="D388" s="30" t="s">
        <v>522</v>
      </c>
      <c r="E388" s="30"/>
      <c r="F388" s="30" t="s">
        <v>18</v>
      </c>
      <c r="G388" s="17"/>
    </row>
    <row r="389" spans="1:7" ht="16.5">
      <c r="A389" s="32" t="s">
        <v>383</v>
      </c>
      <c r="B389" s="32"/>
      <c r="C389" s="32">
        <v>1990</v>
      </c>
      <c r="D389" s="30" t="s">
        <v>35</v>
      </c>
      <c r="E389" s="30"/>
      <c r="F389" s="30" t="s">
        <v>56</v>
      </c>
      <c r="G389" s="17"/>
    </row>
    <row r="390" spans="1:7" ht="16.5">
      <c r="A390" s="32" t="s">
        <v>566</v>
      </c>
      <c r="B390" s="32"/>
      <c r="C390" s="32">
        <v>1992</v>
      </c>
      <c r="D390" s="30" t="s">
        <v>293</v>
      </c>
      <c r="E390" s="30"/>
      <c r="F390" s="30" t="s">
        <v>18</v>
      </c>
      <c r="G390" s="17"/>
    </row>
    <row r="391" spans="1:7" ht="16.5">
      <c r="A391" s="32" t="s">
        <v>543</v>
      </c>
      <c r="B391" s="32"/>
      <c r="C391" s="32">
        <v>1972</v>
      </c>
      <c r="D391" s="30" t="s">
        <v>542</v>
      </c>
      <c r="E391" s="30"/>
      <c r="F391" s="30" t="s">
        <v>56</v>
      </c>
      <c r="G391" s="17"/>
    </row>
    <row r="392" spans="1:7" ht="16.5">
      <c r="A392" s="33" t="s">
        <v>609</v>
      </c>
      <c r="B392" s="45"/>
      <c r="C392" s="33">
        <v>1981</v>
      </c>
      <c r="D392" s="46" t="s">
        <v>213</v>
      </c>
      <c r="E392" s="46"/>
      <c r="F392" s="30" t="s">
        <v>18</v>
      </c>
      <c r="G392" s="17"/>
    </row>
    <row r="393" spans="1:7" ht="16.5">
      <c r="A393" s="45" t="s">
        <v>230</v>
      </c>
      <c r="B393" s="45"/>
      <c r="C393" s="45">
        <v>1970</v>
      </c>
      <c r="D393" s="46" t="s">
        <v>227</v>
      </c>
      <c r="E393" s="46"/>
      <c r="F393" s="30" t="s">
        <v>18</v>
      </c>
      <c r="G393" s="17"/>
    </row>
    <row r="394" spans="1:7" ht="16.5">
      <c r="A394" s="45" t="s">
        <v>267</v>
      </c>
      <c r="B394" s="45"/>
      <c r="C394" s="45">
        <v>1972</v>
      </c>
      <c r="D394" s="46" t="s">
        <v>227</v>
      </c>
      <c r="E394" s="46"/>
      <c r="F394" s="30" t="s">
        <v>56</v>
      </c>
      <c r="G394" s="17"/>
    </row>
    <row r="395" spans="1:7" ht="16.5">
      <c r="A395" s="16" t="s">
        <v>165</v>
      </c>
      <c r="B395" s="16"/>
      <c r="C395" s="16">
        <v>1935</v>
      </c>
      <c r="D395" s="30" t="s">
        <v>166</v>
      </c>
      <c r="E395" s="30"/>
      <c r="F395" s="30" t="s">
        <v>18</v>
      </c>
      <c r="G395" s="17"/>
    </row>
    <row r="396" spans="1:7" ht="16.5">
      <c r="A396" s="32" t="s">
        <v>75</v>
      </c>
      <c r="B396" s="32"/>
      <c r="C396" s="32">
        <v>1977</v>
      </c>
      <c r="D396" s="30" t="s">
        <v>76</v>
      </c>
      <c r="E396" s="30"/>
      <c r="F396" s="30" t="s">
        <v>18</v>
      </c>
      <c r="G396" s="17"/>
    </row>
    <row r="397" spans="1:7" ht="16.5">
      <c r="A397" s="16" t="s">
        <v>468</v>
      </c>
      <c r="B397" s="16"/>
      <c r="C397" s="16">
        <v>1973</v>
      </c>
      <c r="D397" s="30" t="s">
        <v>228</v>
      </c>
      <c r="E397" s="30"/>
      <c r="F397" s="30" t="s">
        <v>18</v>
      </c>
      <c r="G397" s="17"/>
    </row>
    <row r="398" spans="1:7" ht="16.5">
      <c r="A398" s="32" t="s">
        <v>457</v>
      </c>
      <c r="B398" s="32"/>
      <c r="C398" s="32">
        <v>1966</v>
      </c>
      <c r="D398" s="30" t="s">
        <v>35</v>
      </c>
      <c r="E398" s="30"/>
      <c r="F398" s="30" t="s">
        <v>56</v>
      </c>
      <c r="G398" s="17"/>
    </row>
    <row r="399" spans="1:7" ht="16.5">
      <c r="A399" s="32" t="s">
        <v>155</v>
      </c>
      <c r="B399" s="32"/>
      <c r="C399" s="32">
        <v>1978</v>
      </c>
      <c r="D399" s="30" t="s">
        <v>343</v>
      </c>
      <c r="E399" s="30"/>
      <c r="F399" s="30" t="s">
        <v>18</v>
      </c>
      <c r="G399" s="17"/>
    </row>
    <row r="400" spans="1:7" ht="16.5">
      <c r="A400" s="16" t="s">
        <v>163</v>
      </c>
      <c r="B400" s="16"/>
      <c r="C400" s="16">
        <v>1947</v>
      </c>
      <c r="D400" s="30" t="s">
        <v>563</v>
      </c>
      <c r="E400" s="30"/>
      <c r="F400" s="30" t="s">
        <v>18</v>
      </c>
      <c r="G400" s="17"/>
    </row>
    <row r="401" spans="1:7" ht="16.5">
      <c r="A401" s="32" t="s">
        <v>36</v>
      </c>
      <c r="B401" s="32"/>
      <c r="C401" s="32">
        <v>1954</v>
      </c>
      <c r="D401" s="30" t="s">
        <v>200</v>
      </c>
      <c r="E401" s="30"/>
      <c r="F401" s="30" t="s">
        <v>18</v>
      </c>
      <c r="G401" s="17"/>
    </row>
    <row r="402" spans="1:7" ht="16.5">
      <c r="A402" s="32" t="s">
        <v>257</v>
      </c>
      <c r="B402" s="32"/>
      <c r="C402" s="32">
        <v>1973</v>
      </c>
      <c r="D402" s="30" t="s">
        <v>258</v>
      </c>
      <c r="E402" s="30"/>
      <c r="F402" s="30" t="s">
        <v>18</v>
      </c>
      <c r="G402" s="17"/>
    </row>
    <row r="403" spans="1:7" ht="16.5">
      <c r="A403" s="32" t="s">
        <v>320</v>
      </c>
      <c r="B403" s="32"/>
      <c r="C403" s="32">
        <v>1974</v>
      </c>
      <c r="D403" s="30" t="s">
        <v>258</v>
      </c>
      <c r="E403" s="30"/>
      <c r="F403" s="30" t="s">
        <v>56</v>
      </c>
      <c r="G403" s="17"/>
    </row>
    <row r="404" spans="1:7" ht="16.5">
      <c r="A404" s="32" t="s">
        <v>589</v>
      </c>
      <c r="B404" s="32"/>
      <c r="C404" s="32">
        <v>1991</v>
      </c>
      <c r="D404" s="30" t="s">
        <v>590</v>
      </c>
      <c r="E404" s="30"/>
      <c r="F404" s="30" t="s">
        <v>18</v>
      </c>
      <c r="G404" s="17"/>
    </row>
    <row r="405" spans="1:7" ht="16.5">
      <c r="A405" s="32" t="s">
        <v>371</v>
      </c>
      <c r="B405" s="32"/>
      <c r="C405" s="32">
        <v>1974</v>
      </c>
      <c r="D405" s="30" t="s">
        <v>228</v>
      </c>
      <c r="E405" s="30"/>
      <c r="F405" s="30" t="s">
        <v>18</v>
      </c>
      <c r="G405" s="17"/>
    </row>
    <row r="406" spans="1:7" ht="16.5">
      <c r="A406" s="32" t="s">
        <v>500</v>
      </c>
      <c r="B406" s="32"/>
      <c r="C406" s="32">
        <v>1988</v>
      </c>
      <c r="D406" s="30" t="s">
        <v>44</v>
      </c>
      <c r="E406" s="30"/>
      <c r="F406" s="30" t="s">
        <v>18</v>
      </c>
      <c r="G406" s="17"/>
    </row>
    <row r="407" spans="1:7" ht="16.5">
      <c r="A407" s="32" t="s">
        <v>500</v>
      </c>
      <c r="B407" s="32"/>
      <c r="C407" s="32">
        <v>1978</v>
      </c>
      <c r="D407" s="30" t="s">
        <v>595</v>
      </c>
      <c r="E407" s="30"/>
      <c r="F407" s="30" t="s">
        <v>18</v>
      </c>
      <c r="G407" s="17"/>
    </row>
    <row r="408" spans="1:7" ht="16.5">
      <c r="A408" s="32" t="s">
        <v>290</v>
      </c>
      <c r="B408" s="32"/>
      <c r="C408" s="32">
        <v>1957</v>
      </c>
      <c r="D408" s="30" t="s">
        <v>288</v>
      </c>
      <c r="E408" s="30"/>
      <c r="F408" s="30" t="s">
        <v>18</v>
      </c>
      <c r="G408" s="17"/>
    </row>
    <row r="409" spans="1:7" ht="16.5">
      <c r="A409" s="33" t="s">
        <v>43</v>
      </c>
      <c r="B409" s="33"/>
      <c r="C409" s="33">
        <v>1957</v>
      </c>
      <c r="D409" s="46" t="s">
        <v>44</v>
      </c>
      <c r="E409" s="46"/>
      <c r="F409" s="30" t="s">
        <v>18</v>
      </c>
      <c r="G409" s="17"/>
    </row>
    <row r="410" spans="1:7" ht="16.5">
      <c r="A410" s="33" t="s">
        <v>523</v>
      </c>
      <c r="B410" s="45"/>
      <c r="C410" s="33">
        <v>1979</v>
      </c>
      <c r="D410" s="46" t="s">
        <v>524</v>
      </c>
      <c r="E410" s="46"/>
      <c r="F410" s="30" t="s">
        <v>18</v>
      </c>
      <c r="G410" s="17"/>
    </row>
    <row r="411" spans="1:7" ht="16.5">
      <c r="A411" s="33" t="s">
        <v>78</v>
      </c>
      <c r="B411" s="33"/>
      <c r="C411" s="33">
        <v>1980</v>
      </c>
      <c r="D411" s="46" t="s">
        <v>228</v>
      </c>
      <c r="E411" s="46"/>
      <c r="F411" s="30" t="s">
        <v>18</v>
      </c>
      <c r="G411" s="17"/>
    </row>
    <row r="412" spans="1:7" ht="16.5">
      <c r="A412" s="16" t="s">
        <v>101</v>
      </c>
      <c r="B412" s="16"/>
      <c r="C412" s="16">
        <v>1975</v>
      </c>
      <c r="D412" s="30" t="s">
        <v>38</v>
      </c>
      <c r="E412" s="30"/>
      <c r="F412" s="30" t="s">
        <v>18</v>
      </c>
      <c r="G412" s="17"/>
    </row>
    <row r="413" spans="1:7" ht="16.5">
      <c r="A413" s="16" t="s">
        <v>98</v>
      </c>
      <c r="B413" s="16"/>
      <c r="C413" s="16">
        <v>2002</v>
      </c>
      <c r="D413" s="30" t="s">
        <v>38</v>
      </c>
      <c r="E413" s="30"/>
      <c r="F413" s="30" t="s">
        <v>18</v>
      </c>
      <c r="G413" s="17"/>
    </row>
    <row r="414" spans="1:7" ht="16.5">
      <c r="A414" s="32" t="s">
        <v>408</v>
      </c>
      <c r="B414" s="32"/>
      <c r="C414" s="32">
        <v>1999</v>
      </c>
      <c r="D414" s="30" t="s">
        <v>403</v>
      </c>
      <c r="E414" s="30"/>
      <c r="F414" s="30" t="s">
        <v>18</v>
      </c>
      <c r="G414" s="17"/>
    </row>
    <row r="415" spans="1:7" ht="16.5">
      <c r="A415" s="32" t="s">
        <v>402</v>
      </c>
      <c r="B415" s="32"/>
      <c r="C415" s="32">
        <v>1962</v>
      </c>
      <c r="D415" s="30" t="s">
        <v>403</v>
      </c>
      <c r="E415" s="30"/>
      <c r="F415" s="30" t="s">
        <v>18</v>
      </c>
      <c r="G415" s="17"/>
    </row>
    <row r="416" spans="1:7" ht="16.5">
      <c r="A416" s="45" t="s">
        <v>573</v>
      </c>
      <c r="B416" s="45"/>
      <c r="C416" s="45">
        <v>1985</v>
      </c>
      <c r="D416" s="46" t="s">
        <v>574</v>
      </c>
      <c r="E416" s="46"/>
      <c r="F416" s="30" t="s">
        <v>56</v>
      </c>
      <c r="G416" s="17"/>
    </row>
    <row r="417" spans="1:7" ht="16.5">
      <c r="A417" s="32" t="s">
        <v>72</v>
      </c>
      <c r="B417" s="32"/>
      <c r="C417" s="32">
        <v>1959</v>
      </c>
      <c r="D417" s="30" t="s">
        <v>55</v>
      </c>
      <c r="E417" s="30"/>
      <c r="F417" s="30" t="s">
        <v>18</v>
      </c>
      <c r="G417" s="17"/>
    </row>
    <row r="418" spans="1:7" ht="16.5">
      <c r="A418" s="32" t="s">
        <v>377</v>
      </c>
      <c r="B418" s="32"/>
      <c r="C418" s="32">
        <v>1980</v>
      </c>
      <c r="D418" s="30" t="s">
        <v>378</v>
      </c>
      <c r="E418" s="30"/>
      <c r="F418" s="30" t="s">
        <v>18</v>
      </c>
      <c r="G418" s="17"/>
    </row>
    <row r="419" spans="1:7" ht="16.5">
      <c r="A419" s="32" t="s">
        <v>347</v>
      </c>
      <c r="B419" s="32"/>
      <c r="C419" s="32">
        <v>1975</v>
      </c>
      <c r="D419" s="30" t="s">
        <v>348</v>
      </c>
      <c r="E419" s="30"/>
      <c r="F419" s="30" t="s">
        <v>18</v>
      </c>
      <c r="G419" s="17"/>
    </row>
    <row r="420" spans="1:7" ht="16.5">
      <c r="A420" s="16" t="s">
        <v>109</v>
      </c>
      <c r="B420" s="16"/>
      <c r="C420" s="16">
        <v>1975</v>
      </c>
      <c r="D420" s="30" t="s">
        <v>572</v>
      </c>
      <c r="E420" s="30"/>
      <c r="F420" s="30" t="s">
        <v>18</v>
      </c>
      <c r="G420" s="17"/>
    </row>
    <row r="421" spans="1:7" ht="16.5">
      <c r="A421" s="16" t="s">
        <v>102</v>
      </c>
      <c r="B421" s="16"/>
      <c r="C421" s="16">
        <v>1977</v>
      </c>
      <c r="D421" s="30" t="s">
        <v>53</v>
      </c>
      <c r="E421" s="30"/>
      <c r="F421" s="30" t="s">
        <v>56</v>
      </c>
      <c r="G421" s="17"/>
    </row>
    <row r="422" spans="1:7" ht="16.5">
      <c r="A422" s="16" t="s">
        <v>162</v>
      </c>
      <c r="B422" s="16"/>
      <c r="C422" s="16">
        <v>1993</v>
      </c>
      <c r="D422" s="30" t="s">
        <v>147</v>
      </c>
      <c r="E422" s="30"/>
      <c r="F422" s="30" t="s">
        <v>56</v>
      </c>
      <c r="G422" s="17"/>
    </row>
    <row r="423" spans="1:7" ht="16.5">
      <c r="A423" s="32" t="s">
        <v>458</v>
      </c>
      <c r="B423" s="32"/>
      <c r="C423" s="32">
        <v>1975</v>
      </c>
      <c r="D423" s="30" t="s">
        <v>590</v>
      </c>
      <c r="E423" s="30"/>
      <c r="F423" s="30" t="s">
        <v>18</v>
      </c>
      <c r="G423" s="17"/>
    </row>
    <row r="424" spans="1:7" ht="16.5">
      <c r="A424" s="32" t="s">
        <v>476</v>
      </c>
      <c r="B424" s="32"/>
      <c r="C424" s="32">
        <v>1996</v>
      </c>
      <c r="D424" s="30" t="s">
        <v>38</v>
      </c>
      <c r="E424" s="30"/>
      <c r="F424" s="30" t="s">
        <v>56</v>
      </c>
      <c r="G424" s="17"/>
    </row>
    <row r="425" spans="1:7" ht="16.5">
      <c r="A425" s="32" t="s">
        <v>313</v>
      </c>
      <c r="B425" s="32"/>
      <c r="C425" s="32">
        <v>1982</v>
      </c>
      <c r="D425" s="30" t="s">
        <v>35</v>
      </c>
      <c r="E425" s="30"/>
      <c r="F425" s="30" t="s">
        <v>18</v>
      </c>
      <c r="G425" s="17"/>
    </row>
    <row r="426" spans="1:7" ht="16.5">
      <c r="A426" s="32" t="s">
        <v>64</v>
      </c>
      <c r="B426" s="32"/>
      <c r="C426" s="32">
        <v>1976</v>
      </c>
      <c r="D426" s="30" t="s">
        <v>24</v>
      </c>
      <c r="E426" s="30"/>
      <c r="F426" s="30" t="s">
        <v>56</v>
      </c>
      <c r="G426" s="17"/>
    </row>
    <row r="427" spans="1:7" ht="16.5">
      <c r="A427" s="32" t="s">
        <v>578</v>
      </c>
      <c r="B427" s="32"/>
      <c r="C427" s="32">
        <v>1980</v>
      </c>
      <c r="D427" s="30" t="s">
        <v>579</v>
      </c>
      <c r="E427" s="30"/>
      <c r="F427" s="30" t="s">
        <v>18</v>
      </c>
      <c r="G427" s="17"/>
    </row>
    <row r="428" spans="1:7" ht="16.5">
      <c r="A428" s="16" t="s">
        <v>146</v>
      </c>
      <c r="B428" s="16"/>
      <c r="C428" s="16">
        <v>1991</v>
      </c>
      <c r="D428" s="30" t="s">
        <v>147</v>
      </c>
      <c r="E428" s="30"/>
      <c r="F428" s="30" t="s">
        <v>56</v>
      </c>
      <c r="G428" s="17"/>
    </row>
    <row r="429" spans="1:7" ht="16.5">
      <c r="A429" s="32" t="s">
        <v>550</v>
      </c>
      <c r="B429" s="32"/>
      <c r="C429" s="32">
        <v>1979</v>
      </c>
      <c r="D429" s="30" t="s">
        <v>258</v>
      </c>
      <c r="E429" s="30"/>
      <c r="F429" s="30" t="s">
        <v>18</v>
      </c>
      <c r="G429" s="17"/>
    </row>
    <row r="430" spans="1:7" ht="16.5">
      <c r="A430" s="32" t="s">
        <v>527</v>
      </c>
      <c r="B430" s="32"/>
      <c r="C430" s="32">
        <v>1976</v>
      </c>
      <c r="D430" s="30" t="s">
        <v>360</v>
      </c>
      <c r="E430" s="30"/>
      <c r="F430" s="30" t="s">
        <v>18</v>
      </c>
      <c r="G430" s="17"/>
    </row>
    <row r="431" spans="1:7" ht="16.5">
      <c r="A431" s="16" t="s">
        <v>203</v>
      </c>
      <c r="B431" s="16"/>
      <c r="C431" s="16">
        <v>1975</v>
      </c>
      <c r="D431" s="30" t="s">
        <v>204</v>
      </c>
      <c r="E431" s="30"/>
      <c r="F431" s="30" t="s">
        <v>56</v>
      </c>
      <c r="G431" s="17"/>
    </row>
    <row r="432" spans="1:7" ht="16.5">
      <c r="A432" s="32" t="s">
        <v>252</v>
      </c>
      <c r="B432" s="32"/>
      <c r="C432" s="32">
        <v>1972</v>
      </c>
      <c r="D432" s="30" t="s">
        <v>570</v>
      </c>
      <c r="E432" s="30"/>
      <c r="F432" s="30" t="s">
        <v>18</v>
      </c>
      <c r="G432" s="17"/>
    </row>
    <row r="433" spans="1:7" ht="16.5">
      <c r="A433" s="16" t="s">
        <v>126</v>
      </c>
      <c r="B433" s="16"/>
      <c r="C433" s="16">
        <v>1974</v>
      </c>
      <c r="D433" s="30" t="s">
        <v>70</v>
      </c>
      <c r="E433" s="30"/>
      <c r="F433" s="30" t="s">
        <v>18</v>
      </c>
      <c r="G433" s="17"/>
    </row>
    <row r="434" spans="1:7" ht="16.5">
      <c r="A434" s="32" t="s">
        <v>65</v>
      </c>
      <c r="B434" s="32"/>
      <c r="C434" s="32">
        <v>1963</v>
      </c>
      <c r="D434" s="30" t="s">
        <v>24</v>
      </c>
      <c r="E434" s="30"/>
      <c r="F434" s="30" t="s">
        <v>18</v>
      </c>
      <c r="G434" s="17"/>
    </row>
    <row r="435" spans="1:7" ht="16.5">
      <c r="A435" s="45" t="s">
        <v>39</v>
      </c>
      <c r="B435" s="45"/>
      <c r="C435" s="45">
        <v>1990</v>
      </c>
      <c r="D435" s="46" t="s">
        <v>214</v>
      </c>
      <c r="E435" s="46"/>
      <c r="F435" s="30" t="s">
        <v>18</v>
      </c>
      <c r="G435" s="17"/>
    </row>
    <row r="436" spans="1:7" ht="16.5">
      <c r="A436" s="32" t="s">
        <v>382</v>
      </c>
      <c r="B436" s="32"/>
      <c r="C436" s="32">
        <v>1971</v>
      </c>
      <c r="D436" s="30" t="s">
        <v>506</v>
      </c>
      <c r="E436" s="30"/>
      <c r="F436" s="30" t="s">
        <v>56</v>
      </c>
      <c r="G436" s="17"/>
    </row>
    <row r="437" spans="1:7" ht="16.5">
      <c r="A437" s="33" t="s">
        <v>220</v>
      </c>
      <c r="B437" s="33"/>
      <c r="C437" s="33">
        <v>1982</v>
      </c>
      <c r="D437" s="46" t="s">
        <v>504</v>
      </c>
      <c r="E437" s="46"/>
      <c r="F437" s="30" t="s">
        <v>18</v>
      </c>
      <c r="G437" s="17"/>
    </row>
    <row r="438" spans="1:7" ht="16.5">
      <c r="A438" s="32" t="s">
        <v>376</v>
      </c>
      <c r="B438" s="32"/>
      <c r="C438" s="32">
        <v>1978</v>
      </c>
      <c r="D438" s="30" t="s">
        <v>314</v>
      </c>
      <c r="E438" s="30"/>
      <c r="F438" s="30" t="s">
        <v>18</v>
      </c>
      <c r="G438" s="17"/>
    </row>
    <row r="439" spans="1:7" ht="16.5">
      <c r="A439" s="16" t="s">
        <v>160</v>
      </c>
      <c r="B439" s="16"/>
      <c r="C439" s="16">
        <v>1958</v>
      </c>
      <c r="D439" s="30" t="s">
        <v>161</v>
      </c>
      <c r="E439" s="30"/>
      <c r="F439" s="30" t="s">
        <v>18</v>
      </c>
      <c r="G439" s="17"/>
    </row>
    <row r="440" spans="1:7" ht="16.5">
      <c r="A440" s="32" t="s">
        <v>535</v>
      </c>
      <c r="B440" s="32"/>
      <c r="C440" s="32">
        <v>1970</v>
      </c>
      <c r="D440" s="30" t="s">
        <v>536</v>
      </c>
      <c r="E440" s="30"/>
      <c r="F440" s="30" t="s">
        <v>56</v>
      </c>
      <c r="G440" s="17"/>
    </row>
    <row r="441" spans="1:7" ht="16.5">
      <c r="A441" s="16" t="s">
        <v>164</v>
      </c>
      <c r="B441" s="16"/>
      <c r="C441" s="16">
        <v>1949</v>
      </c>
      <c r="D441" s="30" t="s">
        <v>28</v>
      </c>
      <c r="E441" s="30"/>
      <c r="F441" s="30" t="s">
        <v>18</v>
      </c>
      <c r="G441" s="17"/>
    </row>
    <row r="442" spans="1:7" ht="16.5">
      <c r="A442" s="32" t="s">
        <v>322</v>
      </c>
      <c r="B442" s="32"/>
      <c r="C442" s="32">
        <v>1959</v>
      </c>
      <c r="D442" s="30" t="s">
        <v>35</v>
      </c>
      <c r="E442" s="30"/>
      <c r="F442" s="30" t="s">
        <v>18</v>
      </c>
      <c r="G442" s="17"/>
    </row>
    <row r="443" spans="1:7" ht="16.5">
      <c r="A443" s="32" t="s">
        <v>321</v>
      </c>
      <c r="B443" s="32"/>
      <c r="C443" s="32">
        <v>1966</v>
      </c>
      <c r="D443" s="30" t="s">
        <v>35</v>
      </c>
      <c r="E443" s="30"/>
      <c r="F443" s="30" t="s">
        <v>56</v>
      </c>
      <c r="G443" s="17"/>
    </row>
    <row r="444" spans="1:7" ht="16.5">
      <c r="A444" s="32" t="s">
        <v>409</v>
      </c>
      <c r="B444" s="32"/>
      <c r="C444" s="32">
        <v>1987</v>
      </c>
      <c r="D444" s="30" t="s">
        <v>410</v>
      </c>
      <c r="E444" s="30"/>
      <c r="F444" s="30" t="s">
        <v>56</v>
      </c>
      <c r="G444" s="17"/>
    </row>
    <row r="445" spans="1:7" ht="16.5">
      <c r="A445" s="32" t="s">
        <v>569</v>
      </c>
      <c r="B445" s="32"/>
      <c r="C445" s="32">
        <v>1969</v>
      </c>
      <c r="D445" s="30" t="s">
        <v>570</v>
      </c>
      <c r="E445" s="30"/>
      <c r="F445" s="30" t="s">
        <v>18</v>
      </c>
      <c r="G445" s="17"/>
    </row>
    <row r="446" spans="1:7" ht="16.5">
      <c r="A446" s="45" t="s">
        <v>237</v>
      </c>
      <c r="B446" s="45"/>
      <c r="C446" s="45">
        <v>1991</v>
      </c>
      <c r="D446" s="46" t="s">
        <v>238</v>
      </c>
      <c r="E446" s="46"/>
      <c r="F446" s="30" t="s">
        <v>56</v>
      </c>
      <c r="G446" s="17"/>
    </row>
    <row r="447" spans="1:7" ht="16.5">
      <c r="A447" s="16" t="s">
        <v>118</v>
      </c>
      <c r="B447" s="16"/>
      <c r="C447" s="16">
        <v>1982</v>
      </c>
      <c r="D447" s="30" t="s">
        <v>119</v>
      </c>
      <c r="E447" s="30"/>
      <c r="F447" s="30" t="s">
        <v>18</v>
      </c>
      <c r="G447" s="17"/>
    </row>
    <row r="448" spans="1:7" ht="16.5">
      <c r="A448" s="16" t="s">
        <v>148</v>
      </c>
      <c r="B448" s="16"/>
      <c r="C448" s="16">
        <v>1972</v>
      </c>
      <c r="D448" s="30" t="s">
        <v>149</v>
      </c>
      <c r="E448" s="30"/>
      <c r="F448" s="30" t="s">
        <v>18</v>
      </c>
      <c r="G448" s="17"/>
    </row>
    <row r="449" spans="1:7" ht="16.5">
      <c r="A449" s="32" t="s">
        <v>302</v>
      </c>
      <c r="B449" s="32"/>
      <c r="C449" s="32">
        <v>1998</v>
      </c>
      <c r="D449" s="30" t="s">
        <v>171</v>
      </c>
      <c r="E449" s="30"/>
      <c r="F449" s="30" t="s">
        <v>18</v>
      </c>
      <c r="G449" s="17"/>
    </row>
    <row r="450" spans="1:7" ht="16.5">
      <c r="A450" s="32" t="s">
        <v>301</v>
      </c>
      <c r="B450" s="32"/>
      <c r="C450" s="32">
        <v>1995</v>
      </c>
      <c r="D450" s="30" t="s">
        <v>171</v>
      </c>
      <c r="E450" s="30"/>
      <c r="F450" s="30" t="s">
        <v>18</v>
      </c>
      <c r="G450" s="17"/>
    </row>
    <row r="451" spans="1:7" ht="16.5">
      <c r="A451" s="32" t="s">
        <v>300</v>
      </c>
      <c r="B451" s="32"/>
      <c r="C451" s="32">
        <v>1974</v>
      </c>
      <c r="D451" s="30" t="s">
        <v>171</v>
      </c>
      <c r="E451" s="30"/>
      <c r="F451" s="30" t="s">
        <v>56</v>
      </c>
      <c r="G451" s="17"/>
    </row>
    <row r="452" spans="1:7" ht="16.5">
      <c r="A452" s="32" t="s">
        <v>553</v>
      </c>
      <c r="B452" s="32"/>
      <c r="C452" s="32">
        <v>2003</v>
      </c>
      <c r="D452" s="30" t="s">
        <v>171</v>
      </c>
      <c r="E452" s="30"/>
      <c r="F452" s="30" t="s">
        <v>56</v>
      </c>
      <c r="G452" s="17"/>
    </row>
    <row r="453" spans="1:7" ht="16.5">
      <c r="A453" s="32" t="s">
        <v>259</v>
      </c>
      <c r="B453" s="32"/>
      <c r="C453" s="32">
        <v>1964</v>
      </c>
      <c r="D453" s="30" t="s">
        <v>260</v>
      </c>
      <c r="E453" s="30"/>
      <c r="F453" s="30" t="s">
        <v>18</v>
      </c>
      <c r="G453" s="17"/>
    </row>
    <row r="454" spans="1:7" ht="16.5">
      <c r="A454" s="32" t="s">
        <v>339</v>
      </c>
      <c r="B454" s="32"/>
      <c r="C454" s="32">
        <v>1988</v>
      </c>
      <c r="D454" s="30" t="s">
        <v>260</v>
      </c>
      <c r="E454" s="30"/>
      <c r="F454" s="30" t="s">
        <v>56</v>
      </c>
      <c r="G454" s="17"/>
    </row>
    <row r="455" spans="1:7" ht="16.5">
      <c r="A455" s="33" t="s">
        <v>82</v>
      </c>
      <c r="B455" s="33"/>
      <c r="C455" s="33">
        <v>1974</v>
      </c>
      <c r="D455" s="46" t="s">
        <v>228</v>
      </c>
      <c r="E455" s="46"/>
      <c r="F455" s="30" t="s">
        <v>18</v>
      </c>
      <c r="G455" s="17"/>
    </row>
    <row r="456" spans="1:7" ht="16.5">
      <c r="A456" s="16" t="s">
        <v>97</v>
      </c>
      <c r="B456" s="16"/>
      <c r="C456" s="16">
        <v>1988</v>
      </c>
      <c r="D456" s="30" t="s">
        <v>22</v>
      </c>
      <c r="E456" s="30"/>
      <c r="F456" s="30" t="s">
        <v>18</v>
      </c>
      <c r="G456" s="17"/>
    </row>
    <row r="457" spans="1:7" ht="16.5">
      <c r="A457" s="16" t="s">
        <v>116</v>
      </c>
      <c r="B457" s="16"/>
      <c r="C457" s="16">
        <v>1996</v>
      </c>
      <c r="D457" s="30" t="s">
        <v>33</v>
      </c>
      <c r="E457" s="30"/>
      <c r="F457" s="30" t="s">
        <v>56</v>
      </c>
      <c r="G457" s="17"/>
    </row>
    <row r="458" spans="1:7" ht="16.5">
      <c r="A458" s="33" t="s">
        <v>272</v>
      </c>
      <c r="B458" s="33"/>
      <c r="C458" s="33">
        <v>1969</v>
      </c>
      <c r="D458" s="46" t="s">
        <v>35</v>
      </c>
      <c r="E458" s="46"/>
      <c r="F458" s="30" t="s">
        <v>56</v>
      </c>
      <c r="G458" s="17"/>
    </row>
    <row r="459" spans="1:7" ht="16.5">
      <c r="A459" s="16" t="s">
        <v>430</v>
      </c>
      <c r="B459" s="16"/>
      <c r="C459" s="16">
        <v>1979</v>
      </c>
      <c r="D459" s="30" t="s">
        <v>431</v>
      </c>
      <c r="E459" s="30"/>
      <c r="F459" s="30" t="s">
        <v>18</v>
      </c>
      <c r="G459" s="17"/>
    </row>
    <row r="460" spans="1:7" ht="16.5">
      <c r="A460" s="32" t="s">
        <v>375</v>
      </c>
      <c r="B460" s="32"/>
      <c r="C460" s="32">
        <v>1978</v>
      </c>
      <c r="D460" s="30" t="s">
        <v>314</v>
      </c>
      <c r="E460" s="30"/>
      <c r="F460" s="30" t="s">
        <v>18</v>
      </c>
      <c r="G460" s="17"/>
    </row>
    <row r="461" spans="1:7" ht="16.5">
      <c r="A461" s="32" t="s">
        <v>375</v>
      </c>
      <c r="B461" s="32"/>
      <c r="C461" s="32">
        <v>1978</v>
      </c>
      <c r="D461" s="30" t="s">
        <v>314</v>
      </c>
      <c r="E461" s="30"/>
      <c r="F461" s="30" t="s">
        <v>18</v>
      </c>
      <c r="G461" s="17"/>
    </row>
    <row r="462" spans="1:7" ht="16.5">
      <c r="A462" s="33" t="s">
        <v>610</v>
      </c>
      <c r="B462" s="45"/>
      <c r="C462" s="33">
        <v>1969</v>
      </c>
      <c r="D462" s="46" t="s">
        <v>611</v>
      </c>
      <c r="E462" s="46"/>
      <c r="F462" s="30" t="s">
        <v>18</v>
      </c>
      <c r="G462" s="17"/>
    </row>
    <row r="463" spans="1:7" ht="16.5">
      <c r="A463" s="16" t="s">
        <v>142</v>
      </c>
      <c r="B463" s="16"/>
      <c r="C463" s="16">
        <v>1951</v>
      </c>
      <c r="D463" s="30" t="s">
        <v>26</v>
      </c>
      <c r="E463" s="30"/>
      <c r="F463" s="30" t="s">
        <v>18</v>
      </c>
      <c r="G463" s="17"/>
    </row>
    <row r="464" spans="1:7" ht="16.5">
      <c r="A464" s="32" t="s">
        <v>528</v>
      </c>
      <c r="B464" s="32"/>
      <c r="C464" s="32">
        <v>1955</v>
      </c>
      <c r="D464" s="30" t="s">
        <v>529</v>
      </c>
      <c r="E464" s="30"/>
      <c r="F464" s="30" t="s">
        <v>18</v>
      </c>
      <c r="G464" s="17"/>
    </row>
    <row r="465" spans="1:7" ht="16.5">
      <c r="A465" s="32" t="s">
        <v>223</v>
      </c>
      <c r="B465" s="32"/>
      <c r="C465" s="32">
        <v>1989</v>
      </c>
      <c r="D465" s="30" t="s">
        <v>282</v>
      </c>
      <c r="E465" s="30"/>
      <c r="F465" s="30" t="s">
        <v>18</v>
      </c>
      <c r="G465" s="17"/>
    </row>
    <row r="466" spans="1:7" ht="16.5">
      <c r="A466" s="16" t="s">
        <v>463</v>
      </c>
      <c r="B466" s="16"/>
      <c r="C466" s="16">
        <v>1969</v>
      </c>
      <c r="D466" s="30" t="s">
        <v>464</v>
      </c>
      <c r="E466" s="30"/>
      <c r="F466" s="30" t="s">
        <v>56</v>
      </c>
      <c r="G466" s="17"/>
    </row>
    <row r="467" spans="1:7" ht="16.5">
      <c r="A467" s="32" t="s">
        <v>283</v>
      </c>
      <c r="B467" s="32"/>
      <c r="C467" s="32">
        <v>1985</v>
      </c>
      <c r="D467" s="30" t="s">
        <v>284</v>
      </c>
      <c r="E467" s="30"/>
      <c r="F467" s="30" t="s">
        <v>18</v>
      </c>
      <c r="G467" s="17"/>
    </row>
    <row r="468" spans="1:7" ht="16.5">
      <c r="A468" s="32" t="s">
        <v>279</v>
      </c>
      <c r="B468" s="32"/>
      <c r="C468" s="32">
        <v>1953</v>
      </c>
      <c r="D468" s="30" t="s">
        <v>280</v>
      </c>
      <c r="E468" s="30"/>
      <c r="F468" s="30" t="s">
        <v>18</v>
      </c>
      <c r="G468" s="17"/>
    </row>
    <row r="469" spans="1:7" ht="16.5">
      <c r="A469" s="32" t="s">
        <v>575</v>
      </c>
      <c r="B469" s="32"/>
      <c r="C469" s="32">
        <v>1980</v>
      </c>
      <c r="D469" s="30" t="s">
        <v>576</v>
      </c>
      <c r="E469" s="30"/>
      <c r="F469" s="30" t="s">
        <v>18</v>
      </c>
      <c r="G469" s="17"/>
    </row>
    <row r="470" spans="1:7" ht="16.5">
      <c r="A470" s="32" t="s">
        <v>439</v>
      </c>
      <c r="B470" s="32"/>
      <c r="C470" s="32">
        <v>2003</v>
      </c>
      <c r="D470" s="30" t="s">
        <v>67</v>
      </c>
      <c r="E470" s="30"/>
      <c r="F470" s="30" t="s">
        <v>18</v>
      </c>
      <c r="G470" s="17"/>
    </row>
    <row r="471" spans="1:7" ht="16.5">
      <c r="A471" s="32" t="s">
        <v>358</v>
      </c>
      <c r="B471" s="32"/>
      <c r="C471" s="32">
        <v>1967</v>
      </c>
      <c r="D471" s="30" t="s">
        <v>67</v>
      </c>
      <c r="E471" s="30"/>
      <c r="F471" s="30" t="s">
        <v>18</v>
      </c>
      <c r="G471" s="17"/>
    </row>
    <row r="472" spans="1:7" ht="16.5">
      <c r="A472" s="32" t="s">
        <v>422</v>
      </c>
      <c r="B472" s="32"/>
      <c r="C472" s="32">
        <v>1973</v>
      </c>
      <c r="D472" s="30" t="s">
        <v>20</v>
      </c>
      <c r="E472" s="30"/>
      <c r="F472" s="30" t="s">
        <v>56</v>
      </c>
      <c r="G472" s="17"/>
    </row>
    <row r="473" spans="1:7" ht="16.5">
      <c r="A473" s="32" t="s">
        <v>151</v>
      </c>
      <c r="B473" s="32"/>
      <c r="C473" s="32">
        <v>1955</v>
      </c>
      <c r="D473" s="30" t="s">
        <v>35</v>
      </c>
      <c r="E473" s="30"/>
      <c r="F473" s="30" t="s">
        <v>18</v>
      </c>
      <c r="G473" s="17"/>
    </row>
    <row r="474" spans="1:7" ht="16.5">
      <c r="A474" s="32" t="s">
        <v>372</v>
      </c>
      <c r="B474" s="32"/>
      <c r="C474" s="32">
        <v>1978</v>
      </c>
      <c r="D474" s="30" t="s">
        <v>228</v>
      </c>
      <c r="E474" s="30"/>
      <c r="F474" s="30" t="s">
        <v>18</v>
      </c>
      <c r="G474" s="17"/>
    </row>
    <row r="475" spans="1:7" ht="16.5">
      <c r="A475" s="32" t="s">
        <v>308</v>
      </c>
      <c r="B475" s="32"/>
      <c r="C475" s="32">
        <v>1996</v>
      </c>
      <c r="D475" s="30" t="s">
        <v>288</v>
      </c>
      <c r="E475" s="30"/>
      <c r="F475" s="30" t="s">
        <v>18</v>
      </c>
      <c r="G475" s="17"/>
    </row>
    <row r="476" spans="1:7" ht="16.5">
      <c r="A476" s="16" t="s">
        <v>95</v>
      </c>
      <c r="B476" s="16"/>
      <c r="C476" s="16">
        <v>2001</v>
      </c>
      <c r="D476" s="30" t="s">
        <v>38</v>
      </c>
      <c r="E476" s="30"/>
      <c r="F476" s="30" t="s">
        <v>18</v>
      </c>
      <c r="G476" s="17"/>
    </row>
    <row r="477" spans="1:7" ht="16.5">
      <c r="A477" s="32" t="s">
        <v>557</v>
      </c>
      <c r="B477" s="32"/>
      <c r="C477" s="32">
        <v>1967</v>
      </c>
      <c r="D477" s="30" t="s">
        <v>38</v>
      </c>
      <c r="E477" s="30"/>
      <c r="F477" s="30" t="s">
        <v>18</v>
      </c>
      <c r="G477" s="17"/>
    </row>
    <row r="478" spans="1:7" ht="16.5">
      <c r="A478" s="32" t="s">
        <v>433</v>
      </c>
      <c r="B478" s="32"/>
      <c r="C478" s="32">
        <v>2007</v>
      </c>
      <c r="D478" s="30" t="s">
        <v>192</v>
      </c>
      <c r="E478" s="30"/>
      <c r="F478" s="30" t="s">
        <v>18</v>
      </c>
      <c r="G478" s="17"/>
    </row>
    <row r="479" spans="1:7" ht="16.5">
      <c r="A479" s="32" t="s">
        <v>19</v>
      </c>
      <c r="B479" s="32"/>
      <c r="C479" s="32">
        <v>1969</v>
      </c>
      <c r="D479" s="30" t="s">
        <v>330</v>
      </c>
      <c r="E479" s="30"/>
      <c r="F479" s="30" t="s">
        <v>18</v>
      </c>
      <c r="G479" s="17"/>
    </row>
    <row r="480" spans="1:7" ht="16.5">
      <c r="A480" s="32" t="s">
        <v>19</v>
      </c>
      <c r="B480" s="32"/>
      <c r="C480" s="32">
        <v>1979</v>
      </c>
      <c r="D480" s="30" t="s">
        <v>192</v>
      </c>
      <c r="E480" s="30"/>
      <c r="F480" s="30" t="s">
        <v>18</v>
      </c>
      <c r="G480" s="17"/>
    </row>
    <row r="481" spans="1:7" ht="16.5">
      <c r="A481" s="32" t="s">
        <v>389</v>
      </c>
      <c r="B481" s="32"/>
      <c r="C481" s="32">
        <v>1985</v>
      </c>
      <c r="D481" s="30" t="s">
        <v>38</v>
      </c>
      <c r="E481" s="30"/>
      <c r="F481" s="30" t="s">
        <v>18</v>
      </c>
      <c r="G481" s="17"/>
    </row>
    <row r="482" spans="1:7" ht="16.5">
      <c r="A482" s="45" t="s">
        <v>190</v>
      </c>
      <c r="B482" s="45"/>
      <c r="C482" s="45">
        <v>1993</v>
      </c>
      <c r="D482" s="46" t="s">
        <v>22</v>
      </c>
      <c r="E482" s="46"/>
      <c r="F482" s="30" t="s">
        <v>18</v>
      </c>
      <c r="G482" s="17"/>
    </row>
    <row r="483" spans="1:7" ht="16.5">
      <c r="A483" s="16" t="s">
        <v>141</v>
      </c>
      <c r="B483" s="16"/>
      <c r="C483" s="16">
        <v>1981</v>
      </c>
      <c r="D483" s="30" t="s">
        <v>35</v>
      </c>
      <c r="E483" s="30"/>
      <c r="F483" s="30" t="s">
        <v>18</v>
      </c>
      <c r="G483" s="17"/>
    </row>
    <row r="484" spans="1:7" ht="16.5">
      <c r="A484" s="16" t="s">
        <v>209</v>
      </c>
      <c r="B484" s="16"/>
      <c r="C484" s="16">
        <v>1985</v>
      </c>
      <c r="D484" s="30" t="s">
        <v>210</v>
      </c>
      <c r="E484" s="30"/>
      <c r="F484" s="30" t="s">
        <v>18</v>
      </c>
      <c r="G484" s="17"/>
    </row>
    <row r="485" spans="1:7" ht="16.5">
      <c r="A485" s="16" t="s">
        <v>207</v>
      </c>
      <c r="B485" s="16"/>
      <c r="C485" s="16">
        <v>1972</v>
      </c>
      <c r="D485" s="30" t="s">
        <v>86</v>
      </c>
      <c r="E485" s="30"/>
      <c r="F485" s="30" t="s">
        <v>18</v>
      </c>
      <c r="G485" s="17"/>
    </row>
    <row r="486" spans="1:7" ht="16.5">
      <c r="A486" s="32" t="s">
        <v>447</v>
      </c>
      <c r="B486" s="32"/>
      <c r="C486" s="32">
        <v>1946</v>
      </c>
      <c r="D486" s="30" t="s">
        <v>35</v>
      </c>
      <c r="E486" s="30"/>
      <c r="F486" s="30" t="s">
        <v>18</v>
      </c>
      <c r="G486" s="17"/>
    </row>
    <row r="487" spans="1:7" ht="16.5">
      <c r="A487" s="32" t="s">
        <v>29</v>
      </c>
      <c r="B487" s="32"/>
      <c r="C487" s="32">
        <v>1970</v>
      </c>
      <c r="D487" s="30" t="s">
        <v>44</v>
      </c>
      <c r="E487" s="30"/>
      <c r="F487" s="30" t="s">
        <v>18</v>
      </c>
      <c r="G487" s="17"/>
    </row>
    <row r="488" spans="1:7" ht="16.5">
      <c r="A488" s="16" t="s">
        <v>31</v>
      </c>
      <c r="B488" s="16"/>
      <c r="C488" s="16">
        <v>1965</v>
      </c>
      <c r="D488" s="30" t="s">
        <v>30</v>
      </c>
      <c r="E488" s="30"/>
      <c r="F488" s="30" t="s">
        <v>18</v>
      </c>
      <c r="G488" s="17"/>
    </row>
    <row r="489" spans="1:7" ht="16.5">
      <c r="A489" s="32" t="s">
        <v>31</v>
      </c>
      <c r="B489" s="32"/>
      <c r="C489" s="32">
        <v>1978</v>
      </c>
      <c r="D489" s="30" t="s">
        <v>655</v>
      </c>
      <c r="E489" s="30"/>
      <c r="F489" s="30" t="s">
        <v>18</v>
      </c>
      <c r="G489" s="17"/>
    </row>
    <row r="490" spans="1:7" ht="16.5">
      <c r="A490" s="16" t="s">
        <v>193</v>
      </c>
      <c r="B490" s="16"/>
      <c r="C490" s="16">
        <v>1982</v>
      </c>
      <c r="D490" s="30" t="s">
        <v>194</v>
      </c>
      <c r="E490" s="30"/>
      <c r="F490" s="30" t="s">
        <v>18</v>
      </c>
      <c r="G490" s="17"/>
    </row>
    <row r="491" spans="1:7" ht="16.5">
      <c r="A491" s="32" t="s">
        <v>340</v>
      </c>
      <c r="B491" s="32"/>
      <c r="C491" s="32">
        <v>1974</v>
      </c>
      <c r="D491" s="30" t="s">
        <v>38</v>
      </c>
      <c r="E491" s="30"/>
      <c r="F491" s="30" t="s">
        <v>18</v>
      </c>
      <c r="G491" s="17"/>
    </row>
    <row r="492" spans="1:7" ht="16.5">
      <c r="A492" s="32" t="s">
        <v>656</v>
      </c>
      <c r="B492" s="32"/>
      <c r="C492" s="32">
        <v>1989</v>
      </c>
      <c r="D492" s="30" t="s">
        <v>96</v>
      </c>
      <c r="E492" s="30"/>
      <c r="F492" s="30" t="s">
        <v>56</v>
      </c>
      <c r="G492" s="17"/>
    </row>
    <row r="493" spans="1:7" ht="16.5">
      <c r="A493" s="33" t="s">
        <v>231</v>
      </c>
      <c r="B493" s="33"/>
      <c r="C493" s="33">
        <v>1966</v>
      </c>
      <c r="D493" s="46" t="s">
        <v>232</v>
      </c>
      <c r="E493" s="46"/>
      <c r="F493" s="30" t="s">
        <v>18</v>
      </c>
      <c r="G493" s="17"/>
    </row>
    <row r="494" spans="1:7" ht="16.5">
      <c r="A494" s="33" t="s">
        <v>507</v>
      </c>
      <c r="B494" s="33"/>
      <c r="C494" s="33">
        <v>1981</v>
      </c>
      <c r="D494" s="46" t="s">
        <v>579</v>
      </c>
      <c r="E494" s="46"/>
      <c r="F494" s="30" t="s">
        <v>56</v>
      </c>
      <c r="G494" s="17"/>
    </row>
    <row r="495" spans="1:7" ht="16.5">
      <c r="A495" s="32" t="s">
        <v>510</v>
      </c>
      <c r="B495" s="32"/>
      <c r="C495" s="32">
        <v>1993</v>
      </c>
      <c r="D495" s="30" t="s">
        <v>509</v>
      </c>
      <c r="E495" s="30"/>
      <c r="F495" s="30" t="s">
        <v>18</v>
      </c>
      <c r="G495" s="17"/>
    </row>
    <row r="496" spans="1:7" ht="16.5">
      <c r="A496" s="32" t="s">
        <v>508</v>
      </c>
      <c r="B496" s="32"/>
      <c r="C496" s="32">
        <v>1985</v>
      </c>
      <c r="D496" s="30" t="s">
        <v>509</v>
      </c>
      <c r="E496" s="30"/>
      <c r="F496" s="30" t="s">
        <v>18</v>
      </c>
      <c r="G496" s="17"/>
    </row>
    <row r="497" spans="1:7" ht="16.5">
      <c r="A497" s="33" t="s">
        <v>632</v>
      </c>
      <c r="B497" s="45"/>
      <c r="C497" s="33">
        <v>1992</v>
      </c>
      <c r="D497" s="46" t="s">
        <v>210</v>
      </c>
      <c r="E497" s="46"/>
      <c r="F497" s="30" t="s">
        <v>56</v>
      </c>
      <c r="G497" s="17"/>
    </row>
    <row r="498" spans="1:7" ht="16.5">
      <c r="A498" s="33" t="s">
        <v>587</v>
      </c>
      <c r="B498" s="33"/>
      <c r="C498" s="33">
        <v>1972</v>
      </c>
      <c r="D498" s="46" t="s">
        <v>588</v>
      </c>
      <c r="E498" s="46"/>
      <c r="F498" s="30" t="s">
        <v>18</v>
      </c>
      <c r="G498" s="17"/>
    </row>
    <row r="499" spans="1:7" ht="16.5">
      <c r="A499" s="32" t="s">
        <v>289</v>
      </c>
      <c r="B499" s="32"/>
      <c r="C499" s="32">
        <v>1996</v>
      </c>
      <c r="D499" s="30" t="s">
        <v>288</v>
      </c>
      <c r="E499" s="30"/>
      <c r="F499" s="30" t="s">
        <v>56</v>
      </c>
      <c r="G499" s="17"/>
    </row>
    <row r="500" spans="1:7" ht="16.5">
      <c r="A500" s="45" t="s">
        <v>262</v>
      </c>
      <c r="B500" s="45"/>
      <c r="C500" s="45">
        <v>1972</v>
      </c>
      <c r="D500" s="46" t="s">
        <v>263</v>
      </c>
      <c r="E500" s="46"/>
      <c r="F500" s="30" t="s">
        <v>18</v>
      </c>
      <c r="G500" s="17"/>
    </row>
    <row r="501" spans="1:7" ht="16.5">
      <c r="A501" s="32" t="s">
        <v>281</v>
      </c>
      <c r="B501" s="32"/>
      <c r="C501" s="32">
        <v>1983</v>
      </c>
      <c r="D501" s="30" t="s">
        <v>481</v>
      </c>
      <c r="E501" s="30"/>
      <c r="F501" s="30" t="s">
        <v>18</v>
      </c>
      <c r="G501" s="17"/>
    </row>
    <row r="502" spans="1:7" ht="16.5">
      <c r="A502" s="32" t="s">
        <v>27</v>
      </c>
      <c r="B502" s="32"/>
      <c r="C502" s="32">
        <v>1978</v>
      </c>
      <c r="D502" s="30" t="s">
        <v>330</v>
      </c>
      <c r="E502" s="30"/>
      <c r="F502" s="30" t="s">
        <v>18</v>
      </c>
      <c r="G502" s="17"/>
    </row>
    <row r="503" spans="1:7" ht="16.5">
      <c r="A503" s="45" t="s">
        <v>628</v>
      </c>
      <c r="B503" s="45"/>
      <c r="C503" s="45">
        <v>1991</v>
      </c>
      <c r="D503" s="46" t="s">
        <v>471</v>
      </c>
      <c r="E503" s="46"/>
      <c r="F503" s="30" t="s">
        <v>18</v>
      </c>
      <c r="G503" s="17"/>
    </row>
    <row r="504" spans="1:7" ht="16.5">
      <c r="A504" s="32" t="s">
        <v>608</v>
      </c>
      <c r="B504" s="32"/>
      <c r="C504" s="32">
        <v>2000</v>
      </c>
      <c r="D504" s="30" t="s">
        <v>590</v>
      </c>
      <c r="E504" s="30"/>
      <c r="F504" s="30" t="s">
        <v>18</v>
      </c>
      <c r="G504" s="17"/>
    </row>
    <row r="505" spans="1:7" ht="16.5">
      <c r="A505" s="33" t="s">
        <v>607</v>
      </c>
      <c r="B505" s="33"/>
      <c r="C505" s="33">
        <v>1974</v>
      </c>
      <c r="D505" s="46" t="s">
        <v>590</v>
      </c>
      <c r="E505" s="46"/>
      <c r="F505" s="30" t="s">
        <v>18</v>
      </c>
      <c r="G505" s="17"/>
    </row>
    <row r="506" spans="1:7" ht="16.5">
      <c r="A506" s="32" t="s">
        <v>346</v>
      </c>
      <c r="B506" s="32"/>
      <c r="C506" s="32">
        <v>1974</v>
      </c>
      <c r="D506" s="30" t="s">
        <v>67</v>
      </c>
      <c r="E506" s="30"/>
      <c r="F506" s="30" t="s">
        <v>18</v>
      </c>
      <c r="G506" s="17"/>
    </row>
    <row r="507" spans="1:7" ht="16.5">
      <c r="A507" s="32" t="s">
        <v>646</v>
      </c>
      <c r="B507" s="32"/>
      <c r="C507" s="32">
        <v>1979</v>
      </c>
      <c r="D507" s="30" t="s">
        <v>647</v>
      </c>
      <c r="E507" s="30"/>
      <c r="F507" s="30" t="s">
        <v>18</v>
      </c>
      <c r="G507" s="17"/>
    </row>
    <row r="508" spans="1:7" ht="16.5">
      <c r="A508" s="32" t="s">
        <v>379</v>
      </c>
      <c r="B508" s="32"/>
      <c r="C508" s="32">
        <v>1976</v>
      </c>
      <c r="D508" s="30" t="s">
        <v>38</v>
      </c>
      <c r="E508" s="30"/>
      <c r="F508" s="30" t="s">
        <v>18</v>
      </c>
      <c r="G508" s="17"/>
    </row>
    <row r="509" spans="1:7" ht="16.5">
      <c r="A509" s="16" t="s">
        <v>80</v>
      </c>
      <c r="B509" s="16"/>
      <c r="C509" s="16">
        <v>1981</v>
      </c>
      <c r="D509" s="30" t="s">
        <v>24</v>
      </c>
      <c r="E509" s="30"/>
      <c r="F509" s="30" t="s">
        <v>56</v>
      </c>
      <c r="G509" s="17"/>
    </row>
    <row r="510" spans="1:7" ht="16.5">
      <c r="A510" s="33" t="s">
        <v>452</v>
      </c>
      <c r="B510" s="33"/>
      <c r="C510" s="33">
        <v>1980</v>
      </c>
      <c r="D510" s="46" t="s">
        <v>453</v>
      </c>
      <c r="E510" s="46"/>
      <c r="F510" s="30" t="s">
        <v>18</v>
      </c>
      <c r="G510" s="17"/>
    </row>
    <row r="511" spans="1:7" ht="16.5">
      <c r="A511" s="16" t="s">
        <v>135</v>
      </c>
      <c r="B511" s="16"/>
      <c r="C511" s="16">
        <v>1951</v>
      </c>
      <c r="D511" s="30" t="s">
        <v>136</v>
      </c>
      <c r="E511" s="30"/>
      <c r="F511" s="30" t="s">
        <v>18</v>
      </c>
      <c r="G511" s="17"/>
    </row>
    <row r="512" spans="1:7" ht="16.5">
      <c r="A512" s="16" t="s">
        <v>178</v>
      </c>
      <c r="B512" s="32"/>
      <c r="C512" s="32">
        <v>1978</v>
      </c>
      <c r="D512" s="30" t="s">
        <v>179</v>
      </c>
      <c r="E512" s="30"/>
      <c r="F512" s="30" t="s">
        <v>18</v>
      </c>
      <c r="G512" s="17"/>
    </row>
    <row r="513" spans="1:7" ht="16.5">
      <c r="A513" s="16" t="s">
        <v>185</v>
      </c>
      <c r="B513" s="32"/>
      <c r="C513" s="32">
        <v>1956</v>
      </c>
      <c r="D513" s="30" t="s">
        <v>179</v>
      </c>
      <c r="E513" s="30"/>
      <c r="F513" s="30" t="s">
        <v>18</v>
      </c>
      <c r="G513" s="44"/>
    </row>
    <row r="514" spans="1:7" ht="16.5">
      <c r="A514" s="16" t="s">
        <v>212</v>
      </c>
      <c r="B514" s="16"/>
      <c r="C514" s="16">
        <v>1970</v>
      </c>
      <c r="D514" s="30" t="s">
        <v>213</v>
      </c>
      <c r="E514" s="30"/>
      <c r="F514" s="30" t="s">
        <v>18</v>
      </c>
      <c r="G514" s="44"/>
    </row>
    <row r="515" spans="1:7" ht="16.5">
      <c r="A515" s="16" t="s">
        <v>32</v>
      </c>
      <c r="B515" s="16"/>
      <c r="C515" s="16">
        <v>1957</v>
      </c>
      <c r="D515" s="30" t="s">
        <v>33</v>
      </c>
      <c r="E515" s="30"/>
      <c r="F515" s="30" t="s">
        <v>18</v>
      </c>
      <c r="G515" s="44"/>
    </row>
    <row r="516" spans="1:7" ht="16.5">
      <c r="A516" s="33" t="s">
        <v>635</v>
      </c>
      <c r="B516" s="45"/>
      <c r="C516" s="33">
        <v>1972</v>
      </c>
      <c r="D516" s="46" t="s">
        <v>213</v>
      </c>
      <c r="E516" s="46"/>
      <c r="F516" s="30" t="s">
        <v>56</v>
      </c>
      <c r="G516" s="44"/>
    </row>
    <row r="517" spans="1:7" ht="16.5">
      <c r="A517" s="33" t="s">
        <v>636</v>
      </c>
      <c r="B517" s="45"/>
      <c r="C517" s="33">
        <v>1999</v>
      </c>
      <c r="D517" s="46" t="s">
        <v>293</v>
      </c>
      <c r="E517" s="46"/>
      <c r="F517" s="30" t="s">
        <v>56</v>
      </c>
      <c r="G517" s="44"/>
    </row>
    <row r="518" spans="1:7" ht="16.5">
      <c r="A518" s="32" t="s">
        <v>539</v>
      </c>
      <c r="B518" s="32"/>
      <c r="C518" s="32">
        <v>1965</v>
      </c>
      <c r="D518" s="30" t="s">
        <v>138</v>
      </c>
      <c r="E518" s="30"/>
      <c r="F518" s="30" t="s">
        <v>18</v>
      </c>
      <c r="G518" s="44"/>
    </row>
    <row r="519" spans="1:7" ht="16.5">
      <c r="A519" s="32" t="s">
        <v>349</v>
      </c>
      <c r="B519" s="32"/>
      <c r="C519" s="32">
        <v>1974</v>
      </c>
      <c r="D519" s="30" t="s">
        <v>348</v>
      </c>
      <c r="E519" s="30"/>
      <c r="F519" s="30" t="s">
        <v>18</v>
      </c>
      <c r="G519" s="44"/>
    </row>
    <row r="520" spans="1:7" ht="16.5">
      <c r="A520" s="32" t="s">
        <v>496</v>
      </c>
      <c r="B520" s="32"/>
      <c r="C520" s="32">
        <v>1974</v>
      </c>
      <c r="D520" s="30" t="s">
        <v>497</v>
      </c>
      <c r="E520" s="30"/>
      <c r="F520" s="30" t="s">
        <v>18</v>
      </c>
      <c r="G520" s="44"/>
    </row>
    <row r="521" spans="1:7" ht="16.5">
      <c r="A521" s="33" t="s">
        <v>541</v>
      </c>
      <c r="B521" s="33"/>
      <c r="C521" s="33">
        <v>1988</v>
      </c>
      <c r="D521" s="46" t="s">
        <v>542</v>
      </c>
      <c r="E521" s="46"/>
      <c r="F521" s="30" t="s">
        <v>56</v>
      </c>
      <c r="G521" s="44"/>
    </row>
    <row r="522" spans="1:7" ht="16.5">
      <c r="A522" s="16" t="s">
        <v>63</v>
      </c>
      <c r="B522" s="16"/>
      <c r="C522" s="16">
        <v>1984</v>
      </c>
      <c r="D522" s="30" t="s">
        <v>53</v>
      </c>
      <c r="E522" s="30"/>
      <c r="F522" s="30" t="s">
        <v>56</v>
      </c>
      <c r="G522" s="44"/>
    </row>
    <row r="523" spans="1:7" ht="16.5">
      <c r="A523" s="32" t="s">
        <v>592</v>
      </c>
      <c r="B523" s="32"/>
      <c r="C523" s="32">
        <v>1974</v>
      </c>
      <c r="D523" s="30" t="s">
        <v>593</v>
      </c>
      <c r="E523" s="30"/>
      <c r="F523" s="30" t="s">
        <v>18</v>
      </c>
      <c r="G523" s="44"/>
    </row>
    <row r="524" spans="1:7" ht="16.5">
      <c r="A524" s="32" t="s">
        <v>438</v>
      </c>
      <c r="B524" s="32"/>
      <c r="C524" s="32">
        <v>1986</v>
      </c>
      <c r="D524" s="30" t="s">
        <v>293</v>
      </c>
      <c r="E524" s="30"/>
      <c r="F524" s="30" t="s">
        <v>18</v>
      </c>
      <c r="G524" s="44"/>
    </row>
    <row r="525" spans="1:7" ht="16.5">
      <c r="A525" s="32" t="s">
        <v>292</v>
      </c>
      <c r="B525" s="32"/>
      <c r="C525" s="32">
        <v>1974</v>
      </c>
      <c r="D525" s="30" t="s">
        <v>293</v>
      </c>
      <c r="E525" s="30"/>
      <c r="F525" s="30" t="s">
        <v>18</v>
      </c>
      <c r="G525" s="44"/>
    </row>
    <row r="526" spans="1:7" ht="16.5">
      <c r="A526" s="32" t="s">
        <v>530</v>
      </c>
      <c r="B526" s="32"/>
      <c r="C526" s="32">
        <v>1964</v>
      </c>
      <c r="D526" s="30" t="s">
        <v>639</v>
      </c>
      <c r="E526" s="30"/>
      <c r="F526" s="30" t="s">
        <v>18</v>
      </c>
      <c r="G526" s="44"/>
    </row>
    <row r="527" spans="1:7" ht="16.5">
      <c r="A527" s="33" t="s">
        <v>620</v>
      </c>
      <c r="B527" s="45"/>
      <c r="C527" s="33">
        <v>1973</v>
      </c>
      <c r="D527" s="46" t="s">
        <v>613</v>
      </c>
      <c r="E527" s="46"/>
      <c r="F527" s="30" t="s">
        <v>18</v>
      </c>
      <c r="G527" s="44"/>
    </row>
    <row r="528" spans="1:7" ht="16.5">
      <c r="A528" s="32" t="s">
        <v>359</v>
      </c>
      <c r="B528" s="32"/>
      <c r="C528" s="32">
        <v>1976</v>
      </c>
      <c r="D528" s="30" t="s">
        <v>360</v>
      </c>
      <c r="E528" s="30"/>
      <c r="F528" s="30" t="s">
        <v>18</v>
      </c>
      <c r="G528" s="44"/>
    </row>
    <row r="529" spans="1:7" ht="16.5">
      <c r="A529" s="33" t="s">
        <v>629</v>
      </c>
      <c r="B529" s="45"/>
      <c r="C529" s="33">
        <v>1968</v>
      </c>
      <c r="D529" s="46" t="s">
        <v>351</v>
      </c>
      <c r="E529" s="46"/>
      <c r="F529" s="30" t="s">
        <v>56</v>
      </c>
      <c r="G529" s="44"/>
    </row>
    <row r="530" spans="1:7" ht="16.5">
      <c r="A530" s="32" t="s">
        <v>514</v>
      </c>
      <c r="B530" s="32"/>
      <c r="C530" s="32">
        <v>1995</v>
      </c>
      <c r="D530" s="30" t="s">
        <v>38</v>
      </c>
      <c r="E530" s="30"/>
      <c r="F530" s="30" t="s">
        <v>18</v>
      </c>
      <c r="G530" s="44"/>
    </row>
    <row r="531" spans="1:7" ht="16.5">
      <c r="A531" s="16" t="s">
        <v>107</v>
      </c>
      <c r="B531" s="16"/>
      <c r="C531" s="16">
        <v>1970</v>
      </c>
      <c r="D531" s="30" t="s">
        <v>108</v>
      </c>
      <c r="E531" s="30"/>
      <c r="F531" s="30" t="s">
        <v>18</v>
      </c>
      <c r="G531" s="44"/>
    </row>
    <row r="532" spans="1:7" ht="16.5">
      <c r="A532" s="32" t="s">
        <v>649</v>
      </c>
      <c r="B532" s="32"/>
      <c r="C532" s="32">
        <v>1981</v>
      </c>
      <c r="D532" s="30" t="s">
        <v>647</v>
      </c>
      <c r="E532" s="30"/>
      <c r="F532" s="30" t="s">
        <v>18</v>
      </c>
      <c r="G532" s="44"/>
    </row>
    <row r="533" spans="1:7" ht="16.5">
      <c r="A533" s="32" t="s">
        <v>387</v>
      </c>
      <c r="B533" s="32"/>
      <c r="C533" s="32">
        <v>1981</v>
      </c>
      <c r="D533" s="30" t="s">
        <v>293</v>
      </c>
      <c r="E533" s="30"/>
      <c r="F533" s="30" t="s">
        <v>56</v>
      </c>
      <c r="G533" s="44"/>
    </row>
    <row r="534" spans="1:7" ht="16.5">
      <c r="A534" s="32" t="s">
        <v>416</v>
      </c>
      <c r="B534" s="32"/>
      <c r="C534" s="32">
        <v>1967</v>
      </c>
      <c r="D534" s="30" t="s">
        <v>46</v>
      </c>
      <c r="E534" s="30"/>
      <c r="F534" s="30" t="s">
        <v>56</v>
      </c>
      <c r="G534" s="44"/>
    </row>
    <row r="535" spans="1:7" ht="16.5">
      <c r="A535" s="33" t="s">
        <v>498</v>
      </c>
      <c r="B535" s="33"/>
      <c r="C535" s="33">
        <v>1972</v>
      </c>
      <c r="D535" s="46" t="s">
        <v>499</v>
      </c>
      <c r="E535" s="46"/>
      <c r="F535" s="30" t="s">
        <v>18</v>
      </c>
      <c r="G535" s="44"/>
    </row>
    <row r="536" spans="1:7" ht="16.5">
      <c r="A536" s="33" t="s">
        <v>241</v>
      </c>
      <c r="B536" s="33"/>
      <c r="C536" s="33">
        <v>1958</v>
      </c>
      <c r="D536" s="46" t="s">
        <v>242</v>
      </c>
      <c r="E536" s="46"/>
      <c r="F536" s="30" t="s">
        <v>18</v>
      </c>
      <c r="G536" s="44"/>
    </row>
    <row r="537" spans="1:7" ht="16.5">
      <c r="A537" s="16" t="s">
        <v>513</v>
      </c>
      <c r="B537" s="16"/>
      <c r="C537" s="16">
        <v>1979</v>
      </c>
      <c r="D537" s="30" t="s">
        <v>509</v>
      </c>
      <c r="E537" s="30"/>
      <c r="F537" s="30" t="s">
        <v>18</v>
      </c>
      <c r="G537" s="44"/>
    </row>
    <row r="538" spans="1:7" ht="16.5">
      <c r="A538" s="32" t="s">
        <v>361</v>
      </c>
      <c r="B538" s="32"/>
      <c r="C538" s="32">
        <v>1980</v>
      </c>
      <c r="D538" s="30" t="s">
        <v>362</v>
      </c>
      <c r="E538" s="30"/>
      <c r="F538" s="30" t="s">
        <v>18</v>
      </c>
      <c r="G538" s="44"/>
    </row>
    <row r="539" spans="1:7" ht="16.5">
      <c r="A539" s="16" t="s">
        <v>466</v>
      </c>
      <c r="B539" s="16"/>
      <c r="C539" s="16">
        <v>1974</v>
      </c>
      <c r="D539" s="30" t="s">
        <v>467</v>
      </c>
      <c r="E539" s="30"/>
      <c r="F539" s="30" t="s">
        <v>56</v>
      </c>
      <c r="G539" s="44"/>
    </row>
    <row r="540" spans="1:7" ht="16.5">
      <c r="A540" s="16" t="s">
        <v>157</v>
      </c>
      <c r="B540" s="16"/>
      <c r="C540" s="16">
        <v>1993</v>
      </c>
      <c r="D540" s="30" t="s">
        <v>22</v>
      </c>
      <c r="E540" s="30"/>
      <c r="F540" s="30" t="s">
        <v>56</v>
      </c>
      <c r="G540" s="44"/>
    </row>
    <row r="541" spans="1:7" ht="16.5">
      <c r="A541" s="32" t="s">
        <v>564</v>
      </c>
      <c r="B541" s="32"/>
      <c r="C541" s="32">
        <v>1966</v>
      </c>
      <c r="D541" s="30" t="s">
        <v>565</v>
      </c>
      <c r="E541" s="30"/>
      <c r="F541" s="30" t="s">
        <v>18</v>
      </c>
      <c r="G541" s="44"/>
    </row>
    <row r="542" spans="1:7" ht="16.5">
      <c r="A542" s="45" t="s">
        <v>225</v>
      </c>
      <c r="B542" s="45"/>
      <c r="C542" s="45">
        <v>1986</v>
      </c>
      <c r="D542" s="46" t="s">
        <v>136</v>
      </c>
      <c r="E542" s="46"/>
      <c r="F542" s="30" t="s">
        <v>18</v>
      </c>
      <c r="G542" s="44"/>
    </row>
    <row r="543" spans="1:7" ht="16.5">
      <c r="A543" s="33" t="s">
        <v>268</v>
      </c>
      <c r="B543" s="33"/>
      <c r="C543" s="33">
        <v>1992</v>
      </c>
      <c r="D543" s="46" t="s">
        <v>269</v>
      </c>
      <c r="E543" s="46"/>
      <c r="F543" s="30" t="s">
        <v>56</v>
      </c>
      <c r="G543" s="44"/>
    </row>
    <row r="544" spans="1:7" ht="16.5">
      <c r="A544" s="32" t="s">
        <v>16</v>
      </c>
      <c r="B544" s="32"/>
      <c r="C544" s="32">
        <v>1955</v>
      </c>
      <c r="D544" s="30" t="s">
        <v>17</v>
      </c>
      <c r="E544" s="30"/>
      <c r="F544" s="30" t="s">
        <v>18</v>
      </c>
      <c r="G544" s="17"/>
    </row>
    <row r="545" spans="1:7" ht="16.5">
      <c r="A545" s="32" t="s">
        <v>454</v>
      </c>
      <c r="B545" s="32"/>
      <c r="C545" s="32">
        <v>1974</v>
      </c>
      <c r="D545" s="30" t="s">
        <v>453</v>
      </c>
      <c r="E545" s="30"/>
      <c r="F545" s="30" t="s">
        <v>18</v>
      </c>
      <c r="G545" s="17"/>
    </row>
    <row r="546" spans="1:7" ht="16.5">
      <c r="A546" s="16" t="s">
        <v>177</v>
      </c>
      <c r="B546" s="32"/>
      <c r="C546" s="32">
        <v>1979</v>
      </c>
      <c r="D546" s="30" t="s">
        <v>86</v>
      </c>
      <c r="E546" s="30"/>
      <c r="F546" s="30" t="s">
        <v>56</v>
      </c>
      <c r="G546" s="17"/>
    </row>
    <row r="547" spans="1:7" ht="16.5">
      <c r="A547" s="32" t="s">
        <v>48</v>
      </c>
      <c r="B547" s="32"/>
      <c r="C547" s="32">
        <v>1962</v>
      </c>
      <c r="D547" s="30" t="s">
        <v>49</v>
      </c>
      <c r="E547" s="30"/>
      <c r="F547" s="30" t="s">
        <v>18</v>
      </c>
      <c r="G547" s="17"/>
    </row>
    <row r="548" spans="1:7" ht="16.5">
      <c r="A548" s="16" t="s">
        <v>83</v>
      </c>
      <c r="B548" s="16"/>
      <c r="C548" s="16">
        <v>1972</v>
      </c>
      <c r="D548" s="30" t="s">
        <v>84</v>
      </c>
      <c r="E548" s="30"/>
      <c r="F548" s="30" t="s">
        <v>18</v>
      </c>
      <c r="G548" s="17"/>
    </row>
    <row r="549" spans="1:7" ht="16.5">
      <c r="A549" s="33" t="s">
        <v>240</v>
      </c>
      <c r="B549" s="33"/>
      <c r="C549" s="33">
        <v>1978</v>
      </c>
      <c r="D549" s="46" t="s">
        <v>20</v>
      </c>
      <c r="E549" s="46"/>
      <c r="F549" s="30" t="s">
        <v>18</v>
      </c>
      <c r="G549" s="17"/>
    </row>
    <row r="550" spans="1:7" ht="16.5">
      <c r="A550" s="16" t="s">
        <v>183</v>
      </c>
      <c r="B550" s="16"/>
      <c r="C550" s="16">
        <v>1982</v>
      </c>
      <c r="D550" s="30" t="s">
        <v>38</v>
      </c>
      <c r="E550" s="30"/>
      <c r="F550" s="30" t="s">
        <v>18</v>
      </c>
      <c r="G550" s="17"/>
    </row>
    <row r="551" spans="1:7" ht="16.5">
      <c r="A551" s="32" t="s">
        <v>311</v>
      </c>
      <c r="B551" s="32"/>
      <c r="C551" s="32">
        <v>1975</v>
      </c>
      <c r="D551" s="30" t="s">
        <v>314</v>
      </c>
      <c r="E551" s="30"/>
      <c r="F551" s="30" t="s">
        <v>56</v>
      </c>
      <c r="G551" s="17"/>
    </row>
    <row r="552" spans="1:7" ht="16.5">
      <c r="A552" s="32" t="s">
        <v>299</v>
      </c>
      <c r="B552" s="32"/>
      <c r="C552" s="32">
        <v>1986</v>
      </c>
      <c r="D552" s="30" t="s">
        <v>136</v>
      </c>
      <c r="E552" s="30"/>
      <c r="F552" s="30" t="s">
        <v>18</v>
      </c>
      <c r="G552" s="17"/>
    </row>
    <row r="553" spans="1:7" ht="16.5">
      <c r="A553" s="33" t="s">
        <v>621</v>
      </c>
      <c r="B553" s="33"/>
      <c r="C553" s="33">
        <v>1980</v>
      </c>
      <c r="D553" s="46" t="s">
        <v>622</v>
      </c>
      <c r="E553" s="46"/>
      <c r="F553" s="30" t="s">
        <v>18</v>
      </c>
      <c r="G553" s="17"/>
    </row>
    <row r="554" spans="1:7" ht="16.5">
      <c r="A554" s="16" t="s">
        <v>54</v>
      </c>
      <c r="B554" s="32"/>
      <c r="C554" s="16">
        <v>1979</v>
      </c>
      <c r="D554" s="30" t="s">
        <v>55</v>
      </c>
      <c r="E554" s="30"/>
      <c r="F554" s="30" t="s">
        <v>56</v>
      </c>
      <c r="G554" s="17"/>
    </row>
    <row r="555" spans="1:7" ht="16.5">
      <c r="A555" s="16" t="s">
        <v>145</v>
      </c>
      <c r="B555" s="16"/>
      <c r="C555" s="16">
        <v>1995</v>
      </c>
      <c r="D555" s="30" t="s">
        <v>96</v>
      </c>
      <c r="E555" s="30"/>
      <c r="F555" s="30" t="s">
        <v>18</v>
      </c>
      <c r="G555" s="17"/>
    </row>
    <row r="556" spans="1:7" ht="16.5">
      <c r="A556" s="32" t="s">
        <v>133</v>
      </c>
      <c r="B556" s="32"/>
      <c r="C556" s="32">
        <v>1954</v>
      </c>
      <c r="D556" s="30" t="s">
        <v>134</v>
      </c>
      <c r="E556" s="30"/>
      <c r="F556" s="30" t="s">
        <v>18</v>
      </c>
      <c r="G556" s="17"/>
    </row>
    <row r="557" spans="1:7" ht="16.5">
      <c r="A557" s="16" t="s">
        <v>208</v>
      </c>
      <c r="B557" s="16"/>
      <c r="C557" s="32">
        <v>1968</v>
      </c>
      <c r="D557" s="30" t="s">
        <v>330</v>
      </c>
      <c r="E557" s="30"/>
      <c r="F557" s="30" t="s">
        <v>18</v>
      </c>
      <c r="G557" s="17"/>
    </row>
    <row r="558" spans="1:7" ht="16.5">
      <c r="A558" s="32" t="s">
        <v>287</v>
      </c>
      <c r="B558" s="32"/>
      <c r="C558" s="32">
        <v>1998</v>
      </c>
      <c r="D558" s="30" t="s">
        <v>288</v>
      </c>
      <c r="E558" s="30"/>
      <c r="F558" s="30" t="s">
        <v>18</v>
      </c>
      <c r="G558" s="17"/>
    </row>
    <row r="559" spans="1:7" ht="16.5">
      <c r="A559" s="45" t="s">
        <v>413</v>
      </c>
      <c r="B559" s="45"/>
      <c r="C559" s="45">
        <v>1986</v>
      </c>
      <c r="D559" s="46" t="s">
        <v>38</v>
      </c>
      <c r="E559" s="46"/>
      <c r="F559" s="30" t="s">
        <v>18</v>
      </c>
      <c r="G559" s="17"/>
    </row>
    <row r="560" spans="1:7" ht="16.5">
      <c r="A560" s="32" t="s">
        <v>271</v>
      </c>
      <c r="B560" s="32"/>
      <c r="C560" s="32">
        <v>1939</v>
      </c>
      <c r="D560" s="30" t="s">
        <v>270</v>
      </c>
      <c r="E560" s="30"/>
      <c r="F560" s="30" t="s">
        <v>18</v>
      </c>
      <c r="G560" s="17"/>
    </row>
    <row r="561" spans="1:7" ht="16.5">
      <c r="A561" s="32" t="s">
        <v>81</v>
      </c>
      <c r="B561" s="32"/>
      <c r="C561" s="32">
        <v>1961</v>
      </c>
      <c r="D561" s="30" t="s">
        <v>67</v>
      </c>
      <c r="E561" s="30"/>
      <c r="F561" s="30" t="s">
        <v>56</v>
      </c>
      <c r="G561" s="17"/>
    </row>
    <row r="562" spans="1:7" ht="16.5">
      <c r="A562" s="32" t="s">
        <v>335</v>
      </c>
      <c r="B562" s="32"/>
      <c r="C562" s="32">
        <v>1962</v>
      </c>
      <c r="D562" s="30" t="s">
        <v>35</v>
      </c>
      <c r="E562" s="30"/>
      <c r="F562" s="30" t="s">
        <v>18</v>
      </c>
      <c r="G562" s="17"/>
    </row>
    <row r="563" spans="1:7" ht="16.5">
      <c r="A563" s="16" t="s">
        <v>170</v>
      </c>
      <c r="B563" s="16"/>
      <c r="C563" s="16">
        <v>1956</v>
      </c>
      <c r="D563" s="30" t="s">
        <v>171</v>
      </c>
      <c r="E563" s="30"/>
      <c r="F563" s="30" t="s">
        <v>56</v>
      </c>
      <c r="G563" s="17"/>
    </row>
    <row r="564" spans="1:7" ht="16.5">
      <c r="A564" s="32" t="s">
        <v>562</v>
      </c>
      <c r="B564" s="32"/>
      <c r="C564" s="32">
        <v>1982</v>
      </c>
      <c r="D564" s="30" t="s">
        <v>171</v>
      </c>
      <c r="E564" s="30"/>
      <c r="F564" s="30" t="s">
        <v>56</v>
      </c>
      <c r="G564" s="17"/>
    </row>
    <row r="565" spans="1:7" ht="16.5">
      <c r="A565" s="33" t="s">
        <v>266</v>
      </c>
      <c r="B565" s="33"/>
      <c r="C565" s="33">
        <v>1999</v>
      </c>
      <c r="D565" s="46" t="s">
        <v>242</v>
      </c>
      <c r="E565" s="46"/>
      <c r="F565" s="30" t="s">
        <v>18</v>
      </c>
      <c r="G565" s="17"/>
    </row>
    <row r="566" spans="1:7" ht="16.5">
      <c r="A566" s="33" t="s">
        <v>266</v>
      </c>
      <c r="B566" s="45"/>
      <c r="C566" s="33">
        <v>1970</v>
      </c>
      <c r="D566" s="46" t="s">
        <v>242</v>
      </c>
      <c r="E566" s="46"/>
      <c r="F566" s="30" t="s">
        <v>18</v>
      </c>
      <c r="G566" s="17"/>
    </row>
    <row r="567" spans="1:7" ht="16.5">
      <c r="A567" s="32" t="s">
        <v>317</v>
      </c>
      <c r="B567" s="32"/>
      <c r="C567" s="32">
        <v>1971</v>
      </c>
      <c r="D567" s="30" t="s">
        <v>318</v>
      </c>
      <c r="E567" s="30"/>
      <c r="F567" s="30" t="s">
        <v>18</v>
      </c>
      <c r="G567" s="17"/>
    </row>
    <row r="568" spans="1:7" ht="16.5">
      <c r="A568" s="32" t="s">
        <v>319</v>
      </c>
      <c r="B568" s="32"/>
      <c r="C568" s="32">
        <v>1976</v>
      </c>
      <c r="D568" s="30" t="s">
        <v>318</v>
      </c>
      <c r="E568" s="30"/>
      <c r="F568" s="30" t="s">
        <v>18</v>
      </c>
      <c r="G568" s="17"/>
    </row>
    <row r="569" spans="1:7" ht="16.5">
      <c r="A569" s="16" t="s">
        <v>127</v>
      </c>
      <c r="B569" s="16"/>
      <c r="C569" s="16">
        <v>1999</v>
      </c>
      <c r="D569" s="30" t="s">
        <v>128</v>
      </c>
      <c r="E569" s="30"/>
      <c r="F569" s="30" t="s">
        <v>18</v>
      </c>
      <c r="G569" s="17"/>
    </row>
    <row r="570" spans="1:7" ht="16.5">
      <c r="A570" s="16" t="s">
        <v>130</v>
      </c>
      <c r="B570" s="16"/>
      <c r="C570" s="16">
        <v>1973</v>
      </c>
      <c r="D570" s="30" t="s">
        <v>128</v>
      </c>
      <c r="E570" s="30"/>
      <c r="F570" s="30" t="s">
        <v>18</v>
      </c>
      <c r="G570" s="17"/>
    </row>
    <row r="571" spans="1:7" ht="16.5">
      <c r="A571" s="32" t="s">
        <v>423</v>
      </c>
      <c r="B571" s="32"/>
      <c r="C571" s="32">
        <v>1969</v>
      </c>
      <c r="D571" s="30" t="s">
        <v>424</v>
      </c>
      <c r="E571" s="30"/>
      <c r="F571" s="30" t="s">
        <v>18</v>
      </c>
      <c r="G571" s="17"/>
    </row>
    <row r="572" spans="1:7" ht="16.5">
      <c r="A572" s="16" t="s">
        <v>158</v>
      </c>
      <c r="B572" s="16"/>
      <c r="C572" s="16">
        <v>1976</v>
      </c>
      <c r="D572" s="30" t="s">
        <v>140</v>
      </c>
      <c r="E572" s="30"/>
      <c r="F572" s="30" t="s">
        <v>18</v>
      </c>
      <c r="G572" s="17"/>
    </row>
    <row r="573" spans="1:7" ht="16.5">
      <c r="A573" s="45" t="s">
        <v>599</v>
      </c>
      <c r="B573" s="45"/>
      <c r="C573" s="45">
        <v>1986</v>
      </c>
      <c r="D573" s="46" t="s">
        <v>600</v>
      </c>
      <c r="E573" s="46"/>
      <c r="F573" s="30" t="s">
        <v>56</v>
      </c>
      <c r="G573" s="17"/>
    </row>
    <row r="574" spans="1:7" ht="16.5">
      <c r="A574" s="32" t="s">
        <v>434</v>
      </c>
      <c r="B574" s="32"/>
      <c r="C574" s="32">
        <v>2001</v>
      </c>
      <c r="D574" s="30" t="s">
        <v>435</v>
      </c>
      <c r="E574" s="30"/>
      <c r="F574" s="30" t="s">
        <v>18</v>
      </c>
      <c r="G574" s="17"/>
    </row>
    <row r="575" spans="1:7" ht="16.5">
      <c r="A575" s="32" t="s">
        <v>446</v>
      </c>
      <c r="B575" s="32"/>
      <c r="C575" s="32">
        <v>1948</v>
      </c>
      <c r="D575" s="30" t="s">
        <v>35</v>
      </c>
      <c r="E575" s="30"/>
      <c r="F575" s="30" t="s">
        <v>18</v>
      </c>
      <c r="G575" s="17"/>
    </row>
    <row r="576" spans="1:7" ht="16.5">
      <c r="A576" s="32" t="s">
        <v>175</v>
      </c>
      <c r="B576" s="32"/>
      <c r="C576" s="32">
        <v>1975</v>
      </c>
      <c r="D576" s="30" t="s">
        <v>176</v>
      </c>
      <c r="E576" s="30"/>
      <c r="F576" s="30" t="s">
        <v>18</v>
      </c>
      <c r="G576" s="17"/>
    </row>
    <row r="577" spans="1:7" ht="16.5">
      <c r="A577" s="32" t="s">
        <v>315</v>
      </c>
      <c r="B577" s="32"/>
      <c r="C577" s="32">
        <v>1980</v>
      </c>
      <c r="D577" s="30" t="s">
        <v>53</v>
      </c>
      <c r="E577" s="30"/>
      <c r="F577" s="30" t="s">
        <v>18</v>
      </c>
      <c r="G577" s="17"/>
    </row>
    <row r="578" spans="1:7" ht="16.5">
      <c r="A578" s="32" t="s">
        <v>455</v>
      </c>
      <c r="B578" s="32"/>
      <c r="C578" s="32">
        <v>1972</v>
      </c>
      <c r="D578" s="30" t="s">
        <v>456</v>
      </c>
      <c r="E578" s="30"/>
      <c r="F578" s="30" t="s">
        <v>56</v>
      </c>
      <c r="G578" s="17"/>
    </row>
    <row r="579" spans="1:7" ht="16.5">
      <c r="A579" s="32" t="s">
        <v>226</v>
      </c>
      <c r="B579" s="32"/>
      <c r="C579" s="32">
        <v>1994</v>
      </c>
      <c r="D579" s="30" t="s">
        <v>227</v>
      </c>
      <c r="E579" s="30"/>
      <c r="F579" s="30" t="s">
        <v>18</v>
      </c>
      <c r="G579" s="17"/>
    </row>
    <row r="580" spans="1:7" ht="16.5">
      <c r="A580" s="32" t="s">
        <v>652</v>
      </c>
      <c r="B580" s="32"/>
      <c r="C580" s="32">
        <v>1994</v>
      </c>
      <c r="D580" s="30" t="s">
        <v>653</v>
      </c>
      <c r="E580" s="30"/>
      <c r="F580" s="30" t="s">
        <v>18</v>
      </c>
      <c r="G580" s="17"/>
    </row>
    <row r="581" spans="1:7" ht="16.5">
      <c r="A581" s="16" t="s">
        <v>37</v>
      </c>
      <c r="B581" s="16"/>
      <c r="C581" s="16">
        <v>1976</v>
      </c>
      <c r="D581" s="30" t="s">
        <v>38</v>
      </c>
      <c r="E581" s="30"/>
      <c r="F581" s="30" t="s">
        <v>18</v>
      </c>
      <c r="G581" s="17"/>
    </row>
    <row r="582" spans="1:7" ht="16.5">
      <c r="A582" s="45" t="s">
        <v>236</v>
      </c>
      <c r="B582" s="45"/>
      <c r="C582" s="45">
        <v>1973</v>
      </c>
      <c r="D582" s="46" t="s">
        <v>20</v>
      </c>
      <c r="E582" s="46"/>
      <c r="F582" s="30" t="s">
        <v>18</v>
      </c>
      <c r="G582" s="17"/>
    </row>
    <row r="583" spans="1:7" ht="16.5">
      <c r="A583" s="32" t="s">
        <v>512</v>
      </c>
      <c r="B583" s="32"/>
      <c r="C583" s="32">
        <v>1995</v>
      </c>
      <c r="D583" s="30" t="s">
        <v>35</v>
      </c>
      <c r="E583" s="30"/>
      <c r="F583" s="30" t="s">
        <v>56</v>
      </c>
      <c r="G583" s="17"/>
    </row>
    <row r="584" spans="1:7" ht="16.5">
      <c r="A584" s="32" t="s">
        <v>493</v>
      </c>
      <c r="B584" s="32"/>
      <c r="C584" s="32">
        <v>1963</v>
      </c>
      <c r="D584" s="30" t="s">
        <v>494</v>
      </c>
      <c r="E584" s="30"/>
      <c r="F584" s="30" t="s">
        <v>56</v>
      </c>
      <c r="G584" s="17"/>
    </row>
    <row r="585" spans="1:7" ht="16.5">
      <c r="A585" s="32" t="s">
        <v>491</v>
      </c>
      <c r="B585" s="32"/>
      <c r="C585" s="32">
        <v>1991</v>
      </c>
      <c r="D585" s="30" t="s">
        <v>492</v>
      </c>
      <c r="E585" s="30"/>
      <c r="F585" s="30" t="s">
        <v>18</v>
      </c>
      <c r="G585" s="17"/>
    </row>
    <row r="586" spans="1:7" ht="16.5">
      <c r="A586" s="16" t="s">
        <v>143</v>
      </c>
      <c r="B586" s="16"/>
      <c r="C586" s="16">
        <v>1969</v>
      </c>
      <c r="D586" s="30" t="s">
        <v>38</v>
      </c>
      <c r="E586" s="30"/>
      <c r="F586" s="30" t="s">
        <v>18</v>
      </c>
      <c r="G586" s="17"/>
    </row>
    <row r="587" spans="1:7" ht="16.5">
      <c r="A587" s="32" t="s">
        <v>444</v>
      </c>
      <c r="B587" s="32"/>
      <c r="C587" s="32">
        <v>1954</v>
      </c>
      <c r="D587" s="30" t="s">
        <v>445</v>
      </c>
      <c r="E587" s="30"/>
      <c r="F587" s="30" t="s">
        <v>18</v>
      </c>
      <c r="G587" s="17"/>
    </row>
    <row r="588" spans="1:7" ht="16.5">
      <c r="A588" s="45" t="s">
        <v>261</v>
      </c>
      <c r="B588" s="45"/>
      <c r="C588" s="45">
        <v>1980</v>
      </c>
      <c r="D588" s="46" t="s">
        <v>55</v>
      </c>
      <c r="E588" s="46"/>
      <c r="F588" s="30" t="s">
        <v>18</v>
      </c>
      <c r="G588" s="17"/>
    </row>
    <row r="589" spans="1:7" ht="16.5">
      <c r="A589" s="32" t="s">
        <v>68</v>
      </c>
      <c r="B589" s="32"/>
      <c r="C589" s="32">
        <v>1945</v>
      </c>
      <c r="D589" s="30" t="s">
        <v>316</v>
      </c>
      <c r="E589" s="30"/>
      <c r="F589" s="30" t="s">
        <v>18</v>
      </c>
      <c r="G589" s="17"/>
    </row>
    <row r="590" spans="1:7" ht="16.5">
      <c r="A590" s="33" t="s">
        <v>427</v>
      </c>
      <c r="B590" s="45"/>
      <c r="C590" s="33">
        <v>1973</v>
      </c>
      <c r="D590" s="30" t="s">
        <v>426</v>
      </c>
      <c r="E590" s="46"/>
      <c r="F590" s="30" t="s">
        <v>18</v>
      </c>
      <c r="G590" s="17"/>
    </row>
    <row r="591" spans="1:7" ht="16.5">
      <c r="A591" s="32" t="s">
        <v>425</v>
      </c>
      <c r="B591" s="32"/>
      <c r="C591" s="32">
        <v>1974</v>
      </c>
      <c r="D591" s="30" t="s">
        <v>426</v>
      </c>
      <c r="E591" s="30"/>
      <c r="F591" s="30" t="s">
        <v>56</v>
      </c>
      <c r="G591" s="17"/>
    </row>
    <row r="592" spans="1:7" ht="16.5">
      <c r="A592" s="32" t="s">
        <v>112</v>
      </c>
      <c r="B592" s="32"/>
      <c r="C592" s="32">
        <v>1980</v>
      </c>
      <c r="D592" s="30" t="s">
        <v>234</v>
      </c>
      <c r="E592" s="30"/>
      <c r="F592" s="30" t="s">
        <v>18</v>
      </c>
      <c r="G592" s="17"/>
    </row>
    <row r="593" spans="1:7" ht="16.5">
      <c r="A593" s="16" t="s">
        <v>90</v>
      </c>
      <c r="B593" s="32"/>
      <c r="C593" s="16">
        <v>2003</v>
      </c>
      <c r="D593" s="30" t="s">
        <v>91</v>
      </c>
      <c r="E593" s="30"/>
      <c r="F593" s="30" t="s">
        <v>18</v>
      </c>
      <c r="G593" s="17"/>
    </row>
    <row r="594" spans="1:7" ht="16.5">
      <c r="A594" s="32" t="s">
        <v>312</v>
      </c>
      <c r="B594" s="32"/>
      <c r="C594" s="32">
        <v>1973</v>
      </c>
      <c r="D594" s="30" t="s">
        <v>314</v>
      </c>
      <c r="E594" s="30"/>
      <c r="F594" s="30" t="s">
        <v>18</v>
      </c>
      <c r="G594" s="17"/>
    </row>
    <row r="595" spans="1:7" ht="16.5">
      <c r="A595" s="32" t="s">
        <v>23</v>
      </c>
      <c r="B595" s="32"/>
      <c r="C595" s="32">
        <v>1975</v>
      </c>
      <c r="D595" s="30" t="s">
        <v>24</v>
      </c>
      <c r="E595" s="30"/>
      <c r="F595" s="30" t="s">
        <v>18</v>
      </c>
      <c r="G595" s="17"/>
    </row>
    <row r="596" spans="1:7" ht="16.5">
      <c r="A596" s="32" t="s">
        <v>355</v>
      </c>
      <c r="B596" s="32"/>
      <c r="C596" s="32">
        <v>1981</v>
      </c>
      <c r="D596" s="30" t="s">
        <v>353</v>
      </c>
      <c r="E596" s="30"/>
      <c r="F596" s="30" t="s">
        <v>18</v>
      </c>
      <c r="G596" s="17"/>
    </row>
    <row r="597" spans="1:7" ht="16.5">
      <c r="A597" s="16" t="s">
        <v>51</v>
      </c>
      <c r="B597" s="16"/>
      <c r="C597" s="16">
        <v>1952</v>
      </c>
      <c r="D597" s="30" t="s">
        <v>432</v>
      </c>
      <c r="E597" s="30"/>
      <c r="F597" s="30" t="s">
        <v>18</v>
      </c>
      <c r="G597" s="17"/>
    </row>
    <row r="598" spans="1:7" ht="16.5">
      <c r="A598" s="32" t="s">
        <v>385</v>
      </c>
      <c r="B598" s="32"/>
      <c r="C598" s="32">
        <v>1996</v>
      </c>
      <c r="D598" s="30" t="s">
        <v>293</v>
      </c>
      <c r="E598" s="30"/>
      <c r="F598" s="30" t="s">
        <v>56</v>
      </c>
      <c r="G598" s="17"/>
    </row>
    <row r="599" spans="1:7" ht="16.5">
      <c r="A599" s="32" t="s">
        <v>139</v>
      </c>
      <c r="B599" s="32"/>
      <c r="C599" s="32">
        <v>1976</v>
      </c>
      <c r="D599" s="30" t="s">
        <v>323</v>
      </c>
      <c r="E599" s="30"/>
      <c r="F599" s="30" t="s">
        <v>18</v>
      </c>
      <c r="G599" s="17"/>
    </row>
    <row r="600" spans="1:7" ht="16.5">
      <c r="A600" s="32" t="s">
        <v>58</v>
      </c>
      <c r="B600" s="32"/>
      <c r="C600" s="32">
        <v>1977</v>
      </c>
      <c r="D600" s="30" t="s">
        <v>59</v>
      </c>
      <c r="E600" s="30"/>
      <c r="F600" s="30" t="s">
        <v>18</v>
      </c>
      <c r="G600" s="17"/>
    </row>
    <row r="601" spans="1:7" ht="16.5">
      <c r="A601" s="16" t="s">
        <v>132</v>
      </c>
      <c r="B601" s="16"/>
      <c r="C601" s="16">
        <v>1994</v>
      </c>
      <c r="D601" s="30" t="s">
        <v>96</v>
      </c>
      <c r="E601" s="30"/>
      <c r="F601" s="30" t="s">
        <v>18</v>
      </c>
      <c r="G601" s="17"/>
    </row>
    <row r="602" spans="1:7" ht="16.5">
      <c r="A602" s="32" t="s">
        <v>459</v>
      </c>
      <c r="B602" s="32"/>
      <c r="C602" s="32">
        <v>1979</v>
      </c>
      <c r="D602" s="30" t="s">
        <v>20</v>
      </c>
      <c r="E602" s="30"/>
      <c r="F602" s="30" t="s">
        <v>18</v>
      </c>
      <c r="G602" s="17"/>
    </row>
    <row r="603" spans="1:7" ht="16.5">
      <c r="A603" s="32" t="s">
        <v>405</v>
      </c>
      <c r="B603" s="32"/>
      <c r="C603" s="32">
        <v>1965</v>
      </c>
      <c r="D603" s="30" t="s">
        <v>406</v>
      </c>
      <c r="E603" s="30"/>
      <c r="F603" s="30" t="s">
        <v>18</v>
      </c>
      <c r="G603" s="17"/>
    </row>
    <row r="604" spans="1:7" ht="16.5">
      <c r="A604" s="16" t="s">
        <v>113</v>
      </c>
      <c r="B604" s="16"/>
      <c r="C604" s="16">
        <v>1960</v>
      </c>
      <c r="D604" s="30" t="s">
        <v>114</v>
      </c>
      <c r="E604" s="30"/>
      <c r="F604" s="30" t="s">
        <v>18</v>
      </c>
      <c r="G604" s="17"/>
    </row>
    <row r="605" spans="1:7" ht="16.5">
      <c r="A605" s="32" t="s">
        <v>537</v>
      </c>
      <c r="B605" s="32"/>
      <c r="C605" s="32">
        <v>1994</v>
      </c>
      <c r="D605" s="30" t="s">
        <v>24</v>
      </c>
      <c r="E605" s="30"/>
      <c r="F605" s="30" t="s">
        <v>18</v>
      </c>
      <c r="G605" s="17"/>
    </row>
    <row r="606" spans="1:7" ht="16.5">
      <c r="A606" s="32" t="s">
        <v>658</v>
      </c>
      <c r="B606" s="32"/>
      <c r="C606" s="32">
        <v>1988</v>
      </c>
      <c r="D606" s="30" t="s">
        <v>659</v>
      </c>
      <c r="E606" s="30"/>
      <c r="F606" s="30" t="s">
        <v>18</v>
      </c>
      <c r="G606" s="17"/>
    </row>
    <row r="607" spans="1:7" ht="16.5">
      <c r="A607" s="16" t="s">
        <v>77</v>
      </c>
      <c r="B607" s="16"/>
      <c r="C607" s="16">
        <v>1963</v>
      </c>
      <c r="D607" s="30" t="s">
        <v>26</v>
      </c>
      <c r="E607" s="30"/>
      <c r="F607" s="30" t="s">
        <v>18</v>
      </c>
      <c r="G607" s="17"/>
    </row>
    <row r="608" spans="1:7" ht="16.5">
      <c r="A608" s="32" t="s">
        <v>366</v>
      </c>
      <c r="B608" s="32"/>
      <c r="C608" s="32">
        <v>1966</v>
      </c>
      <c r="D608" s="30" t="s">
        <v>20</v>
      </c>
      <c r="E608" s="30"/>
      <c r="F608" s="30" t="s">
        <v>18</v>
      </c>
      <c r="G608" s="17"/>
    </row>
    <row r="609" spans="1:7" ht="16.5">
      <c r="A609" s="16" t="s">
        <v>567</v>
      </c>
      <c r="B609" s="16"/>
      <c r="C609" s="16">
        <v>1957</v>
      </c>
      <c r="D609" s="30" t="s">
        <v>568</v>
      </c>
      <c r="E609" s="30"/>
      <c r="F609" s="30" t="s">
        <v>18</v>
      </c>
      <c r="G609" s="17"/>
    </row>
    <row r="610" spans="1:7" ht="16.5">
      <c r="A610" s="32" t="s">
        <v>186</v>
      </c>
      <c r="B610" s="32"/>
      <c r="C610" s="32">
        <v>1956</v>
      </c>
      <c r="D610" s="30" t="s">
        <v>187</v>
      </c>
      <c r="E610" s="52"/>
      <c r="F610" s="30" t="s">
        <v>18</v>
      </c>
      <c r="G610" s="17"/>
    </row>
    <row r="611" spans="1:7" ht="16.5">
      <c r="A611" s="32" t="s">
        <v>370</v>
      </c>
      <c r="B611" s="32"/>
      <c r="C611" s="32">
        <v>1968</v>
      </c>
      <c r="D611" s="30" t="s">
        <v>228</v>
      </c>
      <c r="E611" s="30"/>
      <c r="F611" s="30" t="s">
        <v>18</v>
      </c>
      <c r="G611" s="17"/>
    </row>
    <row r="612" spans="1:7" ht="16.5">
      <c r="A612" s="33" t="s">
        <v>79</v>
      </c>
      <c r="B612" s="33"/>
      <c r="C612" s="33">
        <v>1979</v>
      </c>
      <c r="D612" s="46" t="s">
        <v>20</v>
      </c>
      <c r="E612" s="46"/>
      <c r="F612" s="30" t="s">
        <v>18</v>
      </c>
      <c r="G612" s="17"/>
    </row>
    <row r="613" spans="1:7" ht="16.5">
      <c r="A613" s="45" t="s">
        <v>73</v>
      </c>
      <c r="B613" s="45"/>
      <c r="C613" s="45">
        <v>1977</v>
      </c>
      <c r="D613" s="46" t="s">
        <v>74</v>
      </c>
      <c r="E613" s="46"/>
      <c r="F613" s="30" t="s">
        <v>18</v>
      </c>
      <c r="G613" s="17"/>
    </row>
    <row r="614" spans="1:7" ht="16.5">
      <c r="A614" s="16" t="s">
        <v>152</v>
      </c>
      <c r="B614" s="16"/>
      <c r="C614" s="16">
        <v>1961</v>
      </c>
      <c r="D614" s="30" t="s">
        <v>35</v>
      </c>
      <c r="E614" s="30"/>
      <c r="F614" s="30" t="s">
        <v>56</v>
      </c>
      <c r="G614" s="17"/>
    </row>
    <row r="615" spans="1:7" ht="16.5">
      <c r="A615" s="32"/>
      <c r="B615" s="32"/>
      <c r="C615" s="32"/>
      <c r="D615" s="30"/>
      <c r="E615" s="30"/>
      <c r="F615" s="30"/>
      <c r="G615" s="17"/>
    </row>
    <row r="616" spans="1:7" ht="16.5">
      <c r="A616" s="16"/>
      <c r="B616" s="16"/>
      <c r="C616" s="16"/>
      <c r="D616" s="30"/>
      <c r="E616" s="30"/>
      <c r="F616" s="30"/>
      <c r="G616" s="17"/>
    </row>
    <row r="617" spans="1:7" ht="16.5">
      <c r="A617" s="32"/>
      <c r="B617" s="32"/>
      <c r="C617" s="32"/>
      <c r="D617" s="30"/>
      <c r="E617" s="30"/>
      <c r="F617" s="30"/>
      <c r="G617" s="17"/>
    </row>
    <row r="618" spans="1:7" ht="16.5">
      <c r="A618" s="32"/>
      <c r="B618" s="32"/>
      <c r="C618" s="32"/>
      <c r="D618" s="30"/>
      <c r="E618" s="30"/>
      <c r="F618" s="30"/>
      <c r="G618" s="17"/>
    </row>
    <row r="619" spans="1:7" ht="16.5">
      <c r="A619" s="32"/>
      <c r="B619" s="32"/>
      <c r="C619" s="32"/>
      <c r="D619" s="30"/>
      <c r="E619" s="30"/>
      <c r="F619" s="30"/>
      <c r="G619" s="17"/>
    </row>
    <row r="620" spans="1:7" ht="16.5">
      <c r="A620" s="32"/>
      <c r="B620" s="32"/>
      <c r="C620" s="32"/>
      <c r="D620" s="30"/>
      <c r="E620" s="30"/>
      <c r="F620" s="30"/>
      <c r="G620" s="17"/>
    </row>
    <row r="621" spans="1:7" ht="16.5">
      <c r="A621" s="32"/>
      <c r="B621" s="32"/>
      <c r="C621" s="32"/>
      <c r="D621" s="30"/>
      <c r="E621" s="30"/>
      <c r="F621" s="30"/>
      <c r="G621" s="17"/>
    </row>
    <row r="622" spans="1:7" ht="16.5">
      <c r="A622" s="32"/>
      <c r="B622" s="32"/>
      <c r="C622" s="32"/>
      <c r="D622" s="30"/>
      <c r="E622" s="30"/>
      <c r="F622" s="30"/>
      <c r="G622" s="17"/>
    </row>
    <row r="623" spans="1:7" ht="16.5">
      <c r="A623" s="45"/>
      <c r="B623" s="45"/>
      <c r="C623" s="45"/>
      <c r="D623" s="46"/>
      <c r="E623" s="46"/>
      <c r="F623" s="30"/>
      <c r="G623" s="17"/>
    </row>
    <row r="624" spans="1:7" ht="16.5">
      <c r="A624" s="32"/>
      <c r="B624" s="32"/>
      <c r="C624" s="32"/>
      <c r="D624" s="30"/>
      <c r="E624" s="30"/>
      <c r="F624" s="30"/>
      <c r="G624" s="17"/>
    </row>
    <row r="625" spans="1:7" ht="16.5">
      <c r="A625" s="32"/>
      <c r="B625" s="32"/>
      <c r="C625" s="32"/>
      <c r="D625" s="30"/>
      <c r="E625" s="30"/>
      <c r="F625" s="30"/>
      <c r="G625" s="17"/>
    </row>
    <row r="626" spans="1:7" ht="16.5">
      <c r="A626" s="32"/>
      <c r="B626" s="32"/>
      <c r="C626" s="32"/>
      <c r="D626" s="30"/>
      <c r="E626" s="30"/>
      <c r="F626" s="30"/>
      <c r="G626" s="17"/>
    </row>
    <row r="627" spans="1:7" ht="16.5">
      <c r="A627" s="32"/>
      <c r="B627" s="32"/>
      <c r="C627" s="32"/>
      <c r="D627" s="30"/>
      <c r="E627" s="30"/>
      <c r="F627" s="30"/>
      <c r="G627" s="17"/>
    </row>
    <row r="628" spans="1:7" ht="16.5">
      <c r="A628" s="32"/>
      <c r="B628" s="32"/>
      <c r="C628" s="32"/>
      <c r="D628" s="30"/>
      <c r="E628" s="30"/>
      <c r="F628" s="30"/>
      <c r="G628" s="17"/>
    </row>
    <row r="629" spans="1:7" ht="16.5">
      <c r="A629" s="32"/>
      <c r="B629" s="32"/>
      <c r="C629" s="32"/>
      <c r="D629" s="30"/>
      <c r="E629" s="30"/>
      <c r="F629" s="30"/>
      <c r="G629" s="17"/>
    </row>
    <row r="630" spans="1:7" ht="16.5">
      <c r="A630" s="32"/>
      <c r="B630" s="32"/>
      <c r="C630" s="32"/>
      <c r="D630" s="30"/>
      <c r="E630" s="30"/>
      <c r="F630" s="30"/>
      <c r="G630" s="17"/>
    </row>
    <row r="631" spans="1:7" ht="16.5">
      <c r="A631" s="32"/>
      <c r="B631" s="32"/>
      <c r="C631" s="32"/>
      <c r="D631" s="30"/>
      <c r="E631" s="30"/>
      <c r="F631" s="30"/>
      <c r="G631" s="17"/>
    </row>
    <row r="632" spans="1:7" ht="16.5">
      <c r="A632" s="32"/>
      <c r="B632" s="32"/>
      <c r="C632" s="32"/>
      <c r="D632" s="30"/>
      <c r="E632" s="30"/>
      <c r="F632" s="30"/>
      <c r="G632" s="17"/>
    </row>
    <row r="633" spans="1:7" ht="16.5">
      <c r="A633" s="32"/>
      <c r="B633" s="32"/>
      <c r="C633" s="32"/>
      <c r="D633" s="30"/>
      <c r="E633" s="30"/>
      <c r="F633" s="30"/>
      <c r="G633" s="17"/>
    </row>
    <row r="634" spans="1:7" ht="16.5">
      <c r="A634" s="32"/>
      <c r="B634" s="32"/>
      <c r="C634" s="32"/>
      <c r="D634" s="30"/>
      <c r="E634" s="30"/>
      <c r="F634" s="30"/>
      <c r="G634" s="17"/>
    </row>
    <row r="635" spans="1:7" ht="16.5">
      <c r="A635" s="32"/>
      <c r="B635" s="32"/>
      <c r="C635" s="32"/>
      <c r="D635" s="30"/>
      <c r="E635" s="30"/>
      <c r="F635" s="30"/>
      <c r="G635" s="17"/>
    </row>
    <row r="636" spans="1:7" ht="16.5">
      <c r="A636" s="33"/>
      <c r="B636" s="33"/>
      <c r="C636" s="33"/>
      <c r="D636" s="46"/>
      <c r="E636" s="46"/>
      <c r="F636" s="30"/>
      <c r="G636" s="17"/>
    </row>
    <row r="637" spans="1:7" ht="16.5">
      <c r="A637" s="16"/>
      <c r="B637" s="16"/>
      <c r="C637" s="16"/>
      <c r="D637" s="30"/>
      <c r="E637" s="30"/>
      <c r="F637" s="30"/>
      <c r="G637" s="17"/>
    </row>
    <row r="638" spans="1:7" ht="16.5">
      <c r="A638" s="32"/>
      <c r="B638" s="32"/>
      <c r="C638" s="32"/>
      <c r="D638" s="30"/>
      <c r="E638" s="30"/>
      <c r="F638" s="30"/>
      <c r="G638" s="17"/>
    </row>
    <row r="639" spans="1:7" ht="16.5">
      <c r="A639" s="32"/>
      <c r="B639" s="16"/>
      <c r="C639" s="16"/>
      <c r="D639" s="30"/>
      <c r="E639" s="30"/>
      <c r="F639" s="30"/>
      <c r="G639" s="17"/>
    </row>
    <row r="640" spans="1:7" ht="16.5">
      <c r="A640" s="32"/>
      <c r="B640" s="32"/>
      <c r="C640" s="32"/>
      <c r="D640" s="30"/>
      <c r="E640" s="30"/>
      <c r="F640" s="30"/>
      <c r="G640" s="17"/>
    </row>
    <row r="641" spans="1:7" ht="16.5">
      <c r="A641" s="32"/>
      <c r="B641" s="32"/>
      <c r="C641" s="32"/>
      <c r="D641" s="30"/>
      <c r="E641" s="30"/>
      <c r="F641" s="30"/>
      <c r="G641" s="17"/>
    </row>
    <row r="642" spans="1:7" ht="16.5">
      <c r="A642" s="32"/>
      <c r="B642" s="32"/>
      <c r="C642" s="32"/>
      <c r="D642" s="30"/>
      <c r="E642" s="30"/>
      <c r="F642" s="30"/>
      <c r="G642" s="17"/>
    </row>
    <row r="643" spans="1:7" ht="16.5">
      <c r="A643" s="33"/>
      <c r="B643" s="33"/>
      <c r="C643" s="33"/>
      <c r="D643" s="46"/>
      <c r="E643" s="46"/>
      <c r="F643" s="30"/>
      <c r="G643" s="17"/>
    </row>
    <row r="644" spans="1:7" ht="16.5">
      <c r="A644" s="32"/>
      <c r="B644" s="32"/>
      <c r="C644" s="32"/>
      <c r="D644" s="30"/>
      <c r="E644" s="30"/>
      <c r="F644" s="30"/>
      <c r="G644" s="17"/>
    </row>
    <row r="645" spans="1:7" ht="16.5">
      <c r="A645" s="16"/>
      <c r="B645" s="16"/>
      <c r="C645" s="16"/>
      <c r="D645" s="30"/>
      <c r="E645" s="30"/>
      <c r="F645" s="30"/>
      <c r="G645" s="17"/>
    </row>
    <row r="646" spans="1:7" ht="16.5">
      <c r="A646" s="32"/>
      <c r="B646" s="32"/>
      <c r="C646" s="32"/>
      <c r="D646" s="46"/>
      <c r="E646" s="30"/>
      <c r="F646" s="30"/>
      <c r="G646" s="17"/>
    </row>
    <row r="647" spans="1:7" ht="16.5">
      <c r="A647" s="32"/>
      <c r="B647" s="32"/>
      <c r="C647" s="32"/>
      <c r="D647" s="30"/>
      <c r="E647" s="30"/>
      <c r="F647" s="30"/>
      <c r="G647" s="17"/>
    </row>
    <row r="648" spans="1:7" ht="16.5">
      <c r="A648" s="32"/>
      <c r="B648" s="32"/>
      <c r="C648" s="32"/>
      <c r="D648" s="30"/>
      <c r="E648" s="30"/>
      <c r="F648" s="30"/>
      <c r="G648" s="17"/>
    </row>
    <row r="649" spans="1:7" ht="16.5">
      <c r="A649" s="45"/>
      <c r="B649" s="45"/>
      <c r="C649" s="45"/>
      <c r="D649" s="46"/>
      <c r="E649" s="46"/>
      <c r="F649" s="30"/>
      <c r="G649" s="17"/>
    </row>
    <row r="650" spans="1:7" ht="16.5">
      <c r="A650" s="45"/>
      <c r="B650" s="45"/>
      <c r="C650" s="45"/>
      <c r="D650" s="46"/>
      <c r="E650" s="46"/>
      <c r="F650" s="30"/>
      <c r="G650" s="17"/>
    </row>
    <row r="651" spans="1:7" ht="16.5">
      <c r="A651" s="32"/>
      <c r="B651" s="32"/>
      <c r="C651" s="32"/>
      <c r="D651" s="30"/>
      <c r="E651" s="30"/>
      <c r="F651" s="30"/>
      <c r="G651" s="17"/>
    </row>
    <row r="652" spans="1:7" ht="16.5">
      <c r="A652" s="33"/>
      <c r="B652" s="33"/>
      <c r="C652" s="33"/>
      <c r="D652" s="46"/>
      <c r="E652" s="46"/>
      <c r="F652" s="30"/>
      <c r="G652" s="17"/>
    </row>
    <row r="653" spans="1:7" ht="16.5">
      <c r="A653" s="32"/>
      <c r="B653" s="32"/>
      <c r="C653" s="32"/>
      <c r="D653" s="30"/>
      <c r="E653" s="30"/>
      <c r="F653" s="30"/>
      <c r="G653" s="17"/>
    </row>
    <row r="654" spans="1:7" ht="16.5">
      <c r="A654" s="32"/>
      <c r="B654" s="32"/>
      <c r="C654" s="32"/>
      <c r="D654" s="30"/>
      <c r="E654" s="30"/>
      <c r="F654" s="30"/>
      <c r="G654" s="17"/>
    </row>
    <row r="655" spans="1:7" ht="16.5">
      <c r="A655" s="16"/>
      <c r="B655" s="16"/>
      <c r="C655" s="16"/>
      <c r="D655" s="30"/>
      <c r="E655" s="30"/>
      <c r="F655" s="30"/>
      <c r="G655" s="17"/>
    </row>
    <row r="656" spans="1:7" ht="16.5">
      <c r="A656" s="16"/>
      <c r="B656" s="16"/>
      <c r="C656" s="16"/>
      <c r="D656" s="30"/>
      <c r="E656" s="30"/>
      <c r="F656" s="30"/>
      <c r="G656" s="17"/>
    </row>
    <row r="657" spans="1:7" ht="16.5">
      <c r="A657" s="16"/>
      <c r="B657" s="16"/>
      <c r="C657" s="16"/>
      <c r="D657" s="30"/>
      <c r="E657" s="30"/>
      <c r="F657" s="30"/>
      <c r="G657" s="17"/>
    </row>
    <row r="658" spans="1:7" ht="16.5">
      <c r="A658" s="32"/>
      <c r="B658" s="32"/>
      <c r="C658" s="32"/>
      <c r="D658" s="30"/>
      <c r="E658" s="30"/>
      <c r="F658" s="30"/>
      <c r="G658" s="17"/>
    </row>
    <row r="659" spans="1:7" ht="16.5">
      <c r="A659" s="32"/>
      <c r="B659" s="32"/>
      <c r="C659" s="32"/>
      <c r="D659" s="30"/>
      <c r="E659" s="30"/>
      <c r="F659" s="30"/>
      <c r="G659" s="17"/>
    </row>
    <row r="660" spans="1:7" ht="16.5">
      <c r="A660" s="32"/>
      <c r="B660" s="32"/>
      <c r="C660" s="32"/>
      <c r="D660" s="30"/>
      <c r="E660" s="30"/>
      <c r="F660" s="30"/>
      <c r="G660" s="17"/>
    </row>
    <row r="661" spans="1:7" ht="16.5">
      <c r="A661" s="33"/>
      <c r="B661" s="45"/>
      <c r="C661" s="33"/>
      <c r="D661" s="46"/>
      <c r="E661" s="46"/>
      <c r="F661" s="30"/>
      <c r="G661" s="17"/>
    </row>
    <row r="662" spans="1:7" ht="16.5">
      <c r="A662" s="32"/>
      <c r="B662" s="32"/>
      <c r="C662" s="32"/>
      <c r="D662" s="30"/>
      <c r="E662" s="30"/>
      <c r="F662" s="30"/>
      <c r="G662" s="17"/>
    </row>
    <row r="663" spans="1:7" ht="16.5">
      <c r="A663" s="32"/>
      <c r="B663" s="32"/>
      <c r="C663" s="32"/>
      <c r="D663" s="30"/>
      <c r="E663" s="30"/>
      <c r="F663" s="30"/>
      <c r="G663" s="17"/>
    </row>
    <row r="664" spans="1:7" ht="16.5">
      <c r="A664" s="16"/>
      <c r="B664" s="16"/>
      <c r="C664" s="16"/>
      <c r="D664" s="30"/>
      <c r="E664" s="30"/>
      <c r="F664" s="30"/>
      <c r="G664" s="17"/>
    </row>
    <row r="665" spans="1:7" ht="16.5">
      <c r="A665" s="32"/>
      <c r="B665" s="32"/>
      <c r="C665" s="32"/>
      <c r="D665" s="30"/>
      <c r="E665" s="30"/>
      <c r="F665" s="30"/>
      <c r="G665" s="17"/>
    </row>
    <row r="666" spans="1:7" ht="16.5">
      <c r="A666" s="32"/>
      <c r="B666" s="32"/>
      <c r="C666" s="32"/>
      <c r="D666" s="30"/>
      <c r="E666" s="30"/>
      <c r="F666" s="30"/>
      <c r="G666" s="17"/>
    </row>
    <row r="667" spans="1:7" ht="16.5">
      <c r="A667" s="32"/>
      <c r="B667" s="32"/>
      <c r="C667" s="32"/>
      <c r="D667" s="30"/>
      <c r="E667" s="30"/>
      <c r="F667" s="30"/>
      <c r="G667" s="17"/>
    </row>
    <row r="668" spans="1:7" ht="16.5">
      <c r="A668" s="32"/>
      <c r="B668" s="32"/>
      <c r="C668" s="32"/>
      <c r="D668" s="30"/>
      <c r="E668" s="30"/>
      <c r="F668" s="30"/>
      <c r="G668" s="17"/>
    </row>
    <row r="669" spans="1:7" ht="16.5">
      <c r="A669" s="32"/>
      <c r="B669" s="32"/>
      <c r="C669" s="32"/>
      <c r="D669" s="30"/>
      <c r="E669" s="30"/>
      <c r="F669" s="30"/>
      <c r="G669" s="17"/>
    </row>
    <row r="670" spans="1:7" ht="16.5">
      <c r="A670" s="32"/>
      <c r="B670" s="32"/>
      <c r="C670" s="32"/>
      <c r="D670" s="30"/>
      <c r="E670" s="30"/>
      <c r="F670" s="30"/>
      <c r="G670" s="17"/>
    </row>
    <row r="671" spans="1:7" ht="16.5">
      <c r="A671" s="32"/>
      <c r="B671" s="32"/>
      <c r="C671" s="32"/>
      <c r="D671" s="30"/>
      <c r="E671" s="30"/>
      <c r="F671" s="30"/>
      <c r="G671" s="17"/>
    </row>
    <row r="672" spans="1:7" ht="16.5">
      <c r="A672" s="32"/>
      <c r="B672" s="32"/>
      <c r="C672" s="32"/>
      <c r="D672" s="30"/>
      <c r="E672" s="30"/>
      <c r="F672" s="30"/>
      <c r="G672" s="17"/>
    </row>
    <row r="673" spans="1:7" ht="16.5">
      <c r="A673" s="16"/>
      <c r="B673" s="16"/>
      <c r="C673" s="16"/>
      <c r="D673" s="30"/>
      <c r="E673" s="30"/>
      <c r="F673" s="30"/>
      <c r="G673" s="17"/>
    </row>
    <row r="674" spans="1:7" ht="16.5">
      <c r="A674" s="32"/>
      <c r="B674" s="32"/>
      <c r="C674" s="32"/>
      <c r="D674" s="30"/>
      <c r="E674" s="30"/>
      <c r="F674" s="30"/>
      <c r="G674" s="17"/>
    </row>
    <row r="675" spans="1:7" ht="16.5">
      <c r="A675" s="32"/>
      <c r="B675" s="32"/>
      <c r="C675" s="32"/>
      <c r="D675" s="30"/>
      <c r="E675" s="30"/>
      <c r="F675" s="30"/>
      <c r="G675" s="17"/>
    </row>
    <row r="676" spans="1:7" ht="16.5">
      <c r="A676" s="32"/>
      <c r="B676" s="32"/>
      <c r="C676" s="32"/>
      <c r="D676" s="30"/>
      <c r="E676" s="30"/>
      <c r="F676" s="30"/>
      <c r="G676" s="17"/>
    </row>
    <row r="677" spans="1:7" ht="16.5">
      <c r="A677" s="32"/>
      <c r="B677" s="32"/>
      <c r="C677" s="32"/>
      <c r="D677" s="30"/>
      <c r="E677" s="30"/>
      <c r="F677" s="30"/>
      <c r="G677" s="17"/>
    </row>
    <row r="678" spans="1:7" ht="16.5">
      <c r="A678" s="16"/>
      <c r="B678" s="16"/>
      <c r="C678" s="16"/>
      <c r="D678" s="30"/>
      <c r="E678" s="30"/>
      <c r="F678" s="30"/>
      <c r="G678" s="17"/>
    </row>
    <row r="679" spans="1:7" ht="16.5">
      <c r="A679" s="32"/>
      <c r="B679" s="32"/>
      <c r="C679" s="32"/>
      <c r="D679" s="30"/>
      <c r="E679" s="30"/>
      <c r="F679" s="30"/>
      <c r="G679" s="17"/>
    </row>
    <row r="680" spans="1:7" ht="16.5">
      <c r="A680" s="32"/>
      <c r="B680" s="32"/>
      <c r="C680" s="32"/>
      <c r="D680" s="30"/>
      <c r="E680" s="30"/>
      <c r="F680" s="30"/>
      <c r="G680" s="17"/>
    </row>
    <row r="681" spans="1:7" ht="16.5">
      <c r="A681" s="33"/>
      <c r="B681" s="33"/>
      <c r="C681" s="33"/>
      <c r="D681" s="46"/>
      <c r="E681" s="46"/>
      <c r="F681" s="30"/>
      <c r="G681" s="17"/>
    </row>
    <row r="682" spans="1:7" ht="16.5">
      <c r="A682" s="32"/>
      <c r="B682" s="32"/>
      <c r="C682" s="32"/>
      <c r="D682" s="30"/>
      <c r="E682" s="30"/>
      <c r="F682" s="30"/>
      <c r="G682" s="17"/>
    </row>
    <row r="683" spans="1:7" ht="16.5">
      <c r="A683" s="32"/>
      <c r="B683" s="32"/>
      <c r="C683" s="32"/>
      <c r="D683" s="30"/>
      <c r="E683" s="30"/>
      <c r="F683" s="30"/>
      <c r="G683" s="17"/>
    </row>
    <row r="684" spans="1:7" ht="16.5">
      <c r="A684" s="32"/>
      <c r="B684" s="32"/>
      <c r="C684" s="32"/>
      <c r="D684" s="30"/>
      <c r="E684" s="30"/>
      <c r="F684" s="30"/>
      <c r="G684" s="17"/>
    </row>
    <row r="685" spans="1:7" ht="16.5">
      <c r="A685" s="32"/>
      <c r="B685" s="32"/>
      <c r="C685" s="32"/>
      <c r="D685" s="30"/>
      <c r="E685" s="30"/>
      <c r="F685" s="30"/>
      <c r="G685" s="17"/>
    </row>
    <row r="686" spans="1:7" ht="16.5">
      <c r="A686" s="32"/>
      <c r="B686" s="32"/>
      <c r="C686" s="32"/>
      <c r="D686" s="30"/>
      <c r="E686" s="30"/>
      <c r="F686" s="30"/>
      <c r="G686" s="17"/>
    </row>
    <row r="687" spans="1:7" ht="16.5">
      <c r="A687" s="32"/>
      <c r="B687" s="32"/>
      <c r="C687" s="32"/>
      <c r="D687" s="30"/>
      <c r="E687" s="30"/>
      <c r="F687" s="30"/>
      <c r="G687" s="17"/>
    </row>
    <row r="688" spans="1:7" ht="16.5">
      <c r="A688" s="33"/>
      <c r="B688" s="33"/>
      <c r="C688" s="33"/>
      <c r="D688" s="46"/>
      <c r="E688" s="46"/>
      <c r="F688" s="30"/>
      <c r="G688" s="17"/>
    </row>
    <row r="689" spans="1:7" ht="16.5">
      <c r="A689" s="32"/>
      <c r="B689" s="32"/>
      <c r="C689" s="32"/>
      <c r="D689" s="30"/>
      <c r="E689" s="30"/>
      <c r="F689" s="30"/>
      <c r="G689" s="17"/>
    </row>
    <row r="690" spans="1:7" ht="16.5">
      <c r="A690" s="16"/>
      <c r="B690" s="32"/>
      <c r="C690" s="32"/>
      <c r="D690" s="30"/>
      <c r="E690" s="30"/>
      <c r="F690" s="30"/>
      <c r="G690" s="17"/>
    </row>
    <row r="691" spans="1:7" ht="16.5">
      <c r="A691" s="16"/>
      <c r="B691" s="16"/>
      <c r="C691" s="16"/>
      <c r="D691" s="30"/>
      <c r="E691" s="30"/>
      <c r="F691" s="30"/>
      <c r="G691" s="17"/>
    </row>
    <row r="692" spans="1:7" ht="16.5">
      <c r="A692" s="16"/>
      <c r="B692" s="16"/>
      <c r="C692" s="32"/>
      <c r="D692" s="30"/>
      <c r="E692" s="30"/>
      <c r="F692" s="30"/>
      <c r="G692" s="17"/>
    </row>
    <row r="693" spans="1:7" ht="16.5">
      <c r="A693" s="45"/>
      <c r="B693" s="45"/>
      <c r="C693" s="45"/>
      <c r="D693" s="46"/>
      <c r="E693" s="46"/>
      <c r="F693" s="30"/>
      <c r="G693" s="17"/>
    </row>
    <row r="694" spans="1:7" ht="16.5">
      <c r="A694" s="32"/>
      <c r="B694" s="32"/>
      <c r="C694" s="32"/>
      <c r="D694" s="30"/>
      <c r="E694" s="30"/>
      <c r="F694" s="30"/>
      <c r="G694" s="17"/>
    </row>
    <row r="695" spans="1:7" ht="16.5">
      <c r="A695" s="32"/>
      <c r="B695" s="32"/>
      <c r="C695" s="32"/>
      <c r="D695" s="30"/>
      <c r="E695" s="30"/>
      <c r="F695" s="30"/>
      <c r="G695" s="17"/>
    </row>
    <row r="696" spans="1:7" ht="16.5">
      <c r="A696" s="16"/>
      <c r="B696" s="16"/>
      <c r="C696" s="16"/>
      <c r="D696" s="30"/>
      <c r="E696" s="30"/>
      <c r="F696" s="30"/>
      <c r="G696" s="17"/>
    </row>
    <row r="697" spans="1:7" ht="16.5">
      <c r="A697" s="32"/>
      <c r="B697" s="32"/>
      <c r="C697" s="32"/>
      <c r="D697" s="30"/>
      <c r="E697" s="30"/>
      <c r="F697" s="30"/>
      <c r="G697" s="17"/>
    </row>
    <row r="698" spans="1:7" ht="16.5">
      <c r="A698" s="32"/>
      <c r="B698" s="32"/>
      <c r="C698" s="32"/>
      <c r="D698" s="30"/>
      <c r="E698" s="30"/>
      <c r="F698" s="30"/>
      <c r="G698" s="17"/>
    </row>
    <row r="699" spans="1:7" ht="16.5">
      <c r="A699" s="16"/>
      <c r="B699" s="16"/>
      <c r="C699" s="16"/>
      <c r="D699" s="30"/>
      <c r="E699" s="30"/>
      <c r="F699" s="30"/>
      <c r="G699" s="17"/>
    </row>
    <row r="700" spans="1:7" ht="16.5">
      <c r="A700" s="32"/>
      <c r="B700" s="32"/>
      <c r="C700" s="32"/>
      <c r="D700" s="30"/>
      <c r="E700" s="30"/>
      <c r="F700" s="30"/>
      <c r="G700" s="17"/>
    </row>
    <row r="701" spans="1:7" ht="16.5">
      <c r="A701" s="32"/>
      <c r="B701" s="32"/>
      <c r="C701" s="32"/>
      <c r="D701" s="30"/>
      <c r="E701" s="30"/>
      <c r="F701" s="30"/>
      <c r="G701" s="17"/>
    </row>
    <row r="702" spans="1:7" ht="16.5">
      <c r="A702" s="32"/>
      <c r="B702" s="32"/>
      <c r="C702" s="32"/>
      <c r="D702" s="30"/>
      <c r="E702" s="30"/>
      <c r="F702" s="30"/>
      <c r="G702" s="17"/>
    </row>
    <row r="703" spans="1:7" ht="16.5">
      <c r="A703" s="16"/>
      <c r="B703" s="16"/>
      <c r="C703" s="16"/>
      <c r="D703" s="30"/>
      <c r="E703" s="30"/>
      <c r="F703" s="30"/>
      <c r="G703" s="17"/>
    </row>
    <row r="704" spans="1:7" ht="16.5">
      <c r="A704" s="32"/>
      <c r="B704" s="32"/>
      <c r="C704" s="32"/>
      <c r="D704" s="30"/>
      <c r="E704" s="30"/>
      <c r="F704" s="30"/>
      <c r="G704" s="17"/>
    </row>
    <row r="705" spans="1:7" ht="16.5">
      <c r="A705" s="45"/>
      <c r="B705" s="45"/>
      <c r="C705" s="45"/>
      <c r="D705" s="46"/>
      <c r="E705" s="46"/>
      <c r="F705" s="30"/>
      <c r="G705" s="17"/>
    </row>
    <row r="706" ht="16.5">
      <c r="G706" s="17"/>
    </row>
  </sheetData>
  <sheetProtection/>
  <autoFilter ref="A2:K448"/>
  <printOptions/>
  <pageMargins left="0.7" right="0.7" top="0.75" bottom="0.75" header="0.3" footer="0.3"/>
  <pageSetup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8"/>
  <sheetViews>
    <sheetView tabSelected="1" view="pageBreakPreview" zoomScale="115" zoomScaleSheetLayoutView="115" zoomScalePageLayoutView="0" workbookViewId="0" topLeftCell="A1">
      <pane ySplit="2" topLeftCell="A39" activePane="bottomLeft" state="frozen"/>
      <selection pane="topLeft" activeCell="A1" sqref="A1"/>
      <selection pane="bottomLeft" activeCell="E61" sqref="E61"/>
    </sheetView>
  </sheetViews>
  <sheetFormatPr defaultColWidth="9.140625" defaultRowHeight="15"/>
  <cols>
    <col min="1" max="1" width="9.140625" style="3" customWidth="1"/>
    <col min="2" max="2" width="21.00390625" style="3" customWidth="1"/>
    <col min="3" max="3" width="5.421875" style="51" customWidth="1"/>
    <col min="4" max="4" width="6.421875" style="3" bestFit="1" customWidth="1"/>
    <col min="5" max="5" width="23.7109375" style="4" bestFit="1" customWidth="1"/>
    <col min="6" max="6" width="13.8515625" style="4" customWidth="1"/>
    <col min="7" max="7" width="4.7109375" style="4" bestFit="1" customWidth="1"/>
    <col min="8" max="8" width="11.57421875" style="17" customWidth="1"/>
    <col min="9" max="9" width="12.140625" style="15" hidden="1" customWidth="1"/>
    <col min="10" max="10" width="39.8515625" style="7" hidden="1" customWidth="1"/>
    <col min="11" max="11" width="9.140625" style="8" customWidth="1"/>
    <col min="12" max="16384" width="9.140625" style="3" customWidth="1"/>
  </cols>
  <sheetData>
    <row r="1" spans="2:10" ht="16.5">
      <c r="B1" s="9" t="s">
        <v>274</v>
      </c>
      <c r="C1" s="34" t="s">
        <v>661</v>
      </c>
      <c r="F1" s="4" t="s">
        <v>277</v>
      </c>
      <c r="H1" s="5"/>
      <c r="I1" s="6" t="s">
        <v>0</v>
      </c>
      <c r="J1" s="7" t="s">
        <v>1</v>
      </c>
    </row>
    <row r="2" spans="1:12" s="2" customFormat="1" ht="16.5">
      <c r="A2" s="9" t="s">
        <v>11</v>
      </c>
      <c r="B2" s="2" t="s">
        <v>4</v>
      </c>
      <c r="C2" s="47" t="s">
        <v>5</v>
      </c>
      <c r="D2" s="2" t="s">
        <v>6</v>
      </c>
      <c r="E2" s="10" t="s">
        <v>7</v>
      </c>
      <c r="F2" s="10" t="s">
        <v>8</v>
      </c>
      <c r="G2" s="10" t="s">
        <v>9</v>
      </c>
      <c r="H2" s="11" t="s">
        <v>10</v>
      </c>
      <c r="I2" s="12" t="s">
        <v>11</v>
      </c>
      <c r="J2" s="13" t="s">
        <v>12</v>
      </c>
      <c r="K2" s="9" t="s">
        <v>436</v>
      </c>
      <c r="L2" s="2" t="s">
        <v>13</v>
      </c>
    </row>
    <row r="3" spans="1:11" s="2" customFormat="1" ht="16.5">
      <c r="A3" s="2">
        <v>1</v>
      </c>
      <c r="B3" s="28" t="s">
        <v>50</v>
      </c>
      <c r="C3" s="28">
        <v>1</v>
      </c>
      <c r="D3" s="28">
        <v>1975</v>
      </c>
      <c r="E3" s="29" t="s">
        <v>24</v>
      </c>
      <c r="F3" s="29">
        <v>0.027453703703703702</v>
      </c>
      <c r="G3" s="4" t="s">
        <v>18</v>
      </c>
      <c r="H3" s="43" t="s">
        <v>14</v>
      </c>
      <c r="I3" s="36"/>
      <c r="J3" s="37"/>
      <c r="K3" s="38"/>
    </row>
    <row r="4" spans="1:11" s="2" customFormat="1" ht="16.5">
      <c r="A4" s="2">
        <v>2</v>
      </c>
      <c r="B4" s="3" t="s">
        <v>29</v>
      </c>
      <c r="C4" s="3">
        <v>10</v>
      </c>
      <c r="D4" s="3">
        <v>1970</v>
      </c>
      <c r="E4" s="4" t="s">
        <v>44</v>
      </c>
      <c r="F4" s="4">
        <v>0.027824074074074074</v>
      </c>
      <c r="G4" s="4" t="s">
        <v>18</v>
      </c>
      <c r="H4" s="43" t="s">
        <v>14</v>
      </c>
      <c r="I4" s="36"/>
      <c r="J4" s="37"/>
      <c r="K4" s="38"/>
    </row>
    <row r="5" spans="1:11" ht="16.5">
      <c r="A5" s="3">
        <v>3</v>
      </c>
      <c r="B5" s="3" t="s">
        <v>52</v>
      </c>
      <c r="C5" s="3">
        <v>47</v>
      </c>
      <c r="D5" s="3">
        <v>1982</v>
      </c>
      <c r="E5" s="4" t="s">
        <v>53</v>
      </c>
      <c r="F5" s="4">
        <v>0.02791666666666667</v>
      </c>
      <c r="G5" s="4" t="s">
        <v>18</v>
      </c>
      <c r="H5" s="43" t="s">
        <v>2</v>
      </c>
      <c r="I5" s="41"/>
      <c r="J5" s="40"/>
      <c r="K5" s="16"/>
    </row>
    <row r="6" spans="1:11" ht="16.5">
      <c r="A6" s="2">
        <v>4</v>
      </c>
      <c r="B6" s="3" t="s">
        <v>500</v>
      </c>
      <c r="C6" s="3">
        <v>33</v>
      </c>
      <c r="D6" s="3">
        <v>1988</v>
      </c>
      <c r="E6" s="4" t="s">
        <v>44</v>
      </c>
      <c r="F6" s="4">
        <v>0.02803240740740741</v>
      </c>
      <c r="G6" s="4" t="s">
        <v>18</v>
      </c>
      <c r="H6" s="42" t="s">
        <v>2</v>
      </c>
      <c r="I6" s="41"/>
      <c r="J6" s="40"/>
      <c r="K6" s="16"/>
    </row>
    <row r="7" spans="1:12" ht="16.5">
      <c r="A7" s="2">
        <v>5</v>
      </c>
      <c r="B7" s="32" t="s">
        <v>448</v>
      </c>
      <c r="C7" s="32">
        <v>26</v>
      </c>
      <c r="D7" s="32">
        <v>1983</v>
      </c>
      <c r="E7" s="30" t="s">
        <v>35</v>
      </c>
      <c r="F7" s="30">
        <v>0.028067129629629626</v>
      </c>
      <c r="G7" s="30" t="s">
        <v>18</v>
      </c>
      <c r="H7" s="42" t="s">
        <v>2</v>
      </c>
      <c r="I7" s="36"/>
      <c r="J7" s="37"/>
      <c r="K7" s="38"/>
      <c r="L7" s="2"/>
    </row>
    <row r="8" spans="1:11" ht="16.5">
      <c r="A8" s="3">
        <v>6</v>
      </c>
      <c r="B8" s="32" t="s">
        <v>687</v>
      </c>
      <c r="C8" s="16">
        <v>49</v>
      </c>
      <c r="D8" s="32">
        <v>1986</v>
      </c>
      <c r="E8" s="30" t="s">
        <v>688</v>
      </c>
      <c r="F8" s="30">
        <v>0.028449074074074075</v>
      </c>
      <c r="G8" s="30" t="s">
        <v>18</v>
      </c>
      <c r="H8" s="43" t="s">
        <v>2</v>
      </c>
      <c r="I8" s="39"/>
      <c r="J8" s="40"/>
      <c r="K8" s="16"/>
    </row>
    <row r="9" spans="1:12" ht="16.5">
      <c r="A9" s="2">
        <v>7</v>
      </c>
      <c r="B9" s="3" t="s">
        <v>384</v>
      </c>
      <c r="C9" s="3">
        <v>18</v>
      </c>
      <c r="D9" s="3">
        <v>1983</v>
      </c>
      <c r="E9" s="4" t="s">
        <v>293</v>
      </c>
      <c r="F9" s="4">
        <v>0.030011574074074076</v>
      </c>
      <c r="G9" s="4" t="s">
        <v>18</v>
      </c>
      <c r="H9" s="43" t="s">
        <v>2</v>
      </c>
      <c r="I9" s="36"/>
      <c r="J9" s="37"/>
      <c r="K9" s="38"/>
      <c r="L9" s="2"/>
    </row>
    <row r="10" spans="1:11" ht="16.5">
      <c r="A10" s="2">
        <v>8</v>
      </c>
      <c r="B10" s="3" t="s">
        <v>83</v>
      </c>
      <c r="C10" s="3">
        <v>75</v>
      </c>
      <c r="D10" s="3">
        <v>1972</v>
      </c>
      <c r="E10" s="4" t="s">
        <v>694</v>
      </c>
      <c r="F10" s="4">
        <v>0.03019675925925926</v>
      </c>
      <c r="G10" s="4" t="s">
        <v>18</v>
      </c>
      <c r="H10" s="42" t="s">
        <v>14</v>
      </c>
      <c r="I10" s="41"/>
      <c r="J10" s="40"/>
      <c r="K10" s="16"/>
    </row>
    <row r="11" spans="1:11" ht="16.5">
      <c r="A11" s="2">
        <v>9</v>
      </c>
      <c r="B11" s="3" t="s">
        <v>674</v>
      </c>
      <c r="C11" s="3">
        <v>36</v>
      </c>
      <c r="D11" s="3">
        <v>1975</v>
      </c>
      <c r="E11" s="4" t="s">
        <v>675</v>
      </c>
      <c r="F11" s="4">
        <v>0.030590277777777775</v>
      </c>
      <c r="G11" s="4" t="s">
        <v>18</v>
      </c>
      <c r="H11" s="43" t="s">
        <v>14</v>
      </c>
      <c r="I11" s="39"/>
      <c r="J11" s="40"/>
      <c r="K11" s="16"/>
    </row>
    <row r="12" spans="1:12" ht="16.5">
      <c r="A12" s="2">
        <v>10</v>
      </c>
      <c r="B12" s="3" t="s">
        <v>395</v>
      </c>
      <c r="C12" s="3">
        <v>38</v>
      </c>
      <c r="D12" s="3">
        <v>1980</v>
      </c>
      <c r="E12" s="4" t="s">
        <v>396</v>
      </c>
      <c r="F12" s="4">
        <v>0.030844907407407404</v>
      </c>
      <c r="G12" s="4" t="s">
        <v>18</v>
      </c>
      <c r="H12" s="43" t="s">
        <v>2</v>
      </c>
      <c r="I12" s="36"/>
      <c r="J12" s="37"/>
      <c r="K12" s="38"/>
      <c r="L12" s="2"/>
    </row>
    <row r="13" spans="1:12" ht="16.5">
      <c r="A13" s="2">
        <v>11</v>
      </c>
      <c r="B13" s="3" t="s">
        <v>62</v>
      </c>
      <c r="C13" s="3">
        <v>69</v>
      </c>
      <c r="D13" s="3">
        <v>1975</v>
      </c>
      <c r="E13" s="4" t="s">
        <v>35</v>
      </c>
      <c r="F13" s="4">
        <v>0.030972222222222224</v>
      </c>
      <c r="G13" s="4" t="s">
        <v>18</v>
      </c>
      <c r="H13" s="43" t="s">
        <v>14</v>
      </c>
      <c r="I13" s="36"/>
      <c r="J13" s="37"/>
      <c r="K13" s="38"/>
      <c r="L13" s="2"/>
    </row>
    <row r="14" spans="1:12" ht="16.5">
      <c r="A14" s="2">
        <v>12</v>
      </c>
      <c r="B14" s="3" t="s">
        <v>313</v>
      </c>
      <c r="C14" s="3">
        <v>48</v>
      </c>
      <c r="D14" s="3">
        <v>1982</v>
      </c>
      <c r="E14" s="4" t="s">
        <v>35</v>
      </c>
      <c r="F14" s="4">
        <v>0.031261574074074074</v>
      </c>
      <c r="G14" s="4" t="s">
        <v>18</v>
      </c>
      <c r="H14" s="43" t="s">
        <v>2</v>
      </c>
      <c r="I14" s="36"/>
      <c r="J14" s="37"/>
      <c r="K14" s="38"/>
      <c r="L14" s="2"/>
    </row>
    <row r="15" spans="1:12" ht="16.5">
      <c r="A15" s="2">
        <v>13</v>
      </c>
      <c r="B15" s="3" t="s">
        <v>27</v>
      </c>
      <c r="C15" s="3">
        <v>37</v>
      </c>
      <c r="D15" s="3">
        <v>1978</v>
      </c>
      <c r="E15" s="4" t="s">
        <v>330</v>
      </c>
      <c r="F15" s="4">
        <v>0.031712962962962964</v>
      </c>
      <c r="G15" s="4" t="s">
        <v>18</v>
      </c>
      <c r="H15" s="43" t="s">
        <v>2</v>
      </c>
      <c r="I15" s="36"/>
      <c r="J15" s="37"/>
      <c r="K15" s="38"/>
      <c r="L15" s="2"/>
    </row>
    <row r="16" spans="1:11" ht="16.5">
      <c r="A16" s="2">
        <v>14</v>
      </c>
      <c r="B16" s="3" t="s">
        <v>651</v>
      </c>
      <c r="C16" s="3">
        <v>34</v>
      </c>
      <c r="D16" s="3">
        <v>1991</v>
      </c>
      <c r="E16" s="4" t="s">
        <v>38</v>
      </c>
      <c r="F16" s="4">
        <v>0.032581018518518516</v>
      </c>
      <c r="G16" s="4" t="s">
        <v>18</v>
      </c>
      <c r="H16" s="42" t="s">
        <v>2</v>
      </c>
      <c r="I16" s="41"/>
      <c r="J16" s="40"/>
      <c r="K16" s="16"/>
    </row>
    <row r="17" spans="1:12" ht="16.5">
      <c r="A17" s="2">
        <v>15</v>
      </c>
      <c r="B17" s="3" t="s">
        <v>117</v>
      </c>
      <c r="C17" s="3">
        <v>28</v>
      </c>
      <c r="D17" s="3">
        <v>1962</v>
      </c>
      <c r="E17" s="4" t="s">
        <v>35</v>
      </c>
      <c r="F17" s="4">
        <v>0.032858796296296296</v>
      </c>
      <c r="G17" s="4" t="s">
        <v>18</v>
      </c>
      <c r="H17" s="43" t="s">
        <v>87</v>
      </c>
      <c r="I17" s="36"/>
      <c r="J17" s="37"/>
      <c r="K17" s="38"/>
      <c r="L17" s="2"/>
    </row>
    <row r="18" spans="1:12" ht="16.5">
      <c r="A18" s="2">
        <v>16</v>
      </c>
      <c r="B18" s="3" t="s">
        <v>677</v>
      </c>
      <c r="C18" s="3">
        <v>68</v>
      </c>
      <c r="D18" s="3">
        <v>1998</v>
      </c>
      <c r="E18" s="4" t="s">
        <v>140</v>
      </c>
      <c r="F18" s="4">
        <v>0.0338425925925926</v>
      </c>
      <c r="G18" s="4" t="s">
        <v>18</v>
      </c>
      <c r="H18" s="18" t="s">
        <v>2</v>
      </c>
      <c r="I18" s="36"/>
      <c r="J18" s="37"/>
      <c r="K18" s="38"/>
      <c r="L18" s="2"/>
    </row>
    <row r="19" spans="1:12" ht="16.5">
      <c r="A19" s="2">
        <v>17</v>
      </c>
      <c r="B19" s="28" t="s">
        <v>173</v>
      </c>
      <c r="C19" s="31">
        <v>32</v>
      </c>
      <c r="D19" s="28">
        <v>1963</v>
      </c>
      <c r="E19" s="29" t="s">
        <v>35</v>
      </c>
      <c r="F19" s="29">
        <v>0.03387731481481481</v>
      </c>
      <c r="G19" s="4" t="s">
        <v>18</v>
      </c>
      <c r="H19" s="43" t="s">
        <v>87</v>
      </c>
      <c r="I19" s="36"/>
      <c r="J19" s="37"/>
      <c r="K19" s="38"/>
      <c r="L19" s="2"/>
    </row>
    <row r="20" spans="1:11" s="2" customFormat="1" ht="16.5">
      <c r="A20" s="2">
        <v>18</v>
      </c>
      <c r="B20" s="3" t="s">
        <v>383</v>
      </c>
      <c r="C20" s="3">
        <v>39</v>
      </c>
      <c r="D20" s="3">
        <v>1990</v>
      </c>
      <c r="E20" s="4" t="s">
        <v>35</v>
      </c>
      <c r="F20" s="4">
        <v>0.03399305555555556</v>
      </c>
      <c r="G20" s="4" t="s">
        <v>56</v>
      </c>
      <c r="H20" s="43" t="s">
        <v>3</v>
      </c>
      <c r="I20" s="36"/>
      <c r="J20" s="37"/>
      <c r="K20" s="38"/>
    </row>
    <row r="21" spans="1:12" s="2" customFormat="1" ht="16.5">
      <c r="A21" s="2">
        <v>19</v>
      </c>
      <c r="B21" s="3" t="s">
        <v>405</v>
      </c>
      <c r="C21" s="3">
        <v>44</v>
      </c>
      <c r="D21" s="3">
        <v>1965</v>
      </c>
      <c r="E21" s="4" t="s">
        <v>35</v>
      </c>
      <c r="F21" s="4">
        <v>0.03400462962962963</v>
      </c>
      <c r="G21" s="4" t="s">
        <v>18</v>
      </c>
      <c r="H21" s="43" t="s">
        <v>87</v>
      </c>
      <c r="I21" s="41"/>
      <c r="J21" s="40"/>
      <c r="K21" s="16"/>
      <c r="L21" s="3"/>
    </row>
    <row r="22" spans="1:12" s="2" customFormat="1" ht="16.5">
      <c r="A22" s="2">
        <v>20</v>
      </c>
      <c r="B22" s="3" t="s">
        <v>681</v>
      </c>
      <c r="C22" s="3">
        <v>62</v>
      </c>
      <c r="D22" s="3">
        <v>1969</v>
      </c>
      <c r="E22" s="4"/>
      <c r="F22" s="4">
        <v>0.034074074074074076</v>
      </c>
      <c r="G22" s="4" t="s">
        <v>18</v>
      </c>
      <c r="H22" s="43" t="s">
        <v>14</v>
      </c>
      <c r="I22" s="41"/>
      <c r="J22" s="40"/>
      <c r="K22" s="16"/>
      <c r="L22" s="3"/>
    </row>
    <row r="23" spans="1:11" s="2" customFormat="1" ht="16.5">
      <c r="A23" s="2">
        <v>21</v>
      </c>
      <c r="B23" s="3" t="s">
        <v>251</v>
      </c>
      <c r="C23" s="3">
        <v>65</v>
      </c>
      <c r="D23" s="3">
        <v>1986</v>
      </c>
      <c r="E23" s="4" t="s">
        <v>35</v>
      </c>
      <c r="F23" s="4">
        <v>0.03414351851851852</v>
      </c>
      <c r="G23" s="4" t="s">
        <v>18</v>
      </c>
      <c r="H23" s="43" t="s">
        <v>2</v>
      </c>
      <c r="I23" s="36"/>
      <c r="J23" s="37"/>
      <c r="K23" s="38"/>
    </row>
    <row r="24" spans="1:11" s="2" customFormat="1" ht="16.5">
      <c r="A24" s="3">
        <v>22</v>
      </c>
      <c r="B24" s="32" t="s">
        <v>387</v>
      </c>
      <c r="C24" s="16">
        <v>41</v>
      </c>
      <c r="D24" s="32">
        <v>1981</v>
      </c>
      <c r="E24" s="30" t="s">
        <v>293</v>
      </c>
      <c r="F24" s="30">
        <v>0.03424768518518519</v>
      </c>
      <c r="G24" s="30" t="s">
        <v>56</v>
      </c>
      <c r="H24" s="43" t="s">
        <v>3</v>
      </c>
      <c r="I24" s="41"/>
      <c r="J24" s="40"/>
      <c r="K24" s="16"/>
    </row>
    <row r="25" spans="1:11" s="2" customFormat="1" ht="16.5">
      <c r="A25" s="2">
        <v>23</v>
      </c>
      <c r="B25" s="3" t="s">
        <v>684</v>
      </c>
      <c r="C25" s="3">
        <v>54</v>
      </c>
      <c r="D25" s="3">
        <v>1975</v>
      </c>
      <c r="E25" s="4" t="s">
        <v>35</v>
      </c>
      <c r="F25" s="4">
        <v>0.03443287037037037</v>
      </c>
      <c r="G25" s="4" t="s">
        <v>18</v>
      </c>
      <c r="H25" s="43" t="s">
        <v>14</v>
      </c>
      <c r="I25" s="36"/>
      <c r="J25" s="37"/>
      <c r="K25" s="38"/>
    </row>
    <row r="26" spans="1:12" s="2" customFormat="1" ht="16.5">
      <c r="A26" s="3">
        <v>24</v>
      </c>
      <c r="B26" s="3" t="s">
        <v>662</v>
      </c>
      <c r="C26" s="3">
        <v>16</v>
      </c>
      <c r="D26" s="3">
        <v>1986</v>
      </c>
      <c r="E26" s="4" t="s">
        <v>471</v>
      </c>
      <c r="F26" s="4">
        <v>0.03540509259259259</v>
      </c>
      <c r="G26" s="4" t="s">
        <v>18</v>
      </c>
      <c r="H26" s="43" t="s">
        <v>2</v>
      </c>
      <c r="I26" s="41"/>
      <c r="J26" s="40"/>
      <c r="K26" s="16"/>
      <c r="L26" s="3"/>
    </row>
    <row r="27" spans="1:11" s="2" customFormat="1" ht="16.5">
      <c r="A27" s="2">
        <v>25</v>
      </c>
      <c r="B27" s="28" t="s">
        <v>32</v>
      </c>
      <c r="C27" s="3">
        <v>76</v>
      </c>
      <c r="D27" s="3">
        <v>1957</v>
      </c>
      <c r="E27" s="4" t="s">
        <v>293</v>
      </c>
      <c r="F27" s="4">
        <v>0.03546296296296297</v>
      </c>
      <c r="G27" s="4" t="s">
        <v>18</v>
      </c>
      <c r="H27" s="18" t="s">
        <v>87</v>
      </c>
      <c r="I27" s="36"/>
      <c r="J27" s="37"/>
      <c r="K27" s="38"/>
    </row>
    <row r="28" spans="1:12" s="2" customFormat="1" ht="16.5">
      <c r="A28" s="3">
        <v>26</v>
      </c>
      <c r="B28" s="28" t="s">
        <v>344</v>
      </c>
      <c r="C28" s="31">
        <v>74</v>
      </c>
      <c r="D28" s="28">
        <v>1966</v>
      </c>
      <c r="E28" s="4" t="s">
        <v>35</v>
      </c>
      <c r="F28" s="29">
        <v>0.03550925925925926</v>
      </c>
      <c r="G28" s="4" t="s">
        <v>18</v>
      </c>
      <c r="H28" s="43" t="s">
        <v>87</v>
      </c>
      <c r="I28" s="39"/>
      <c r="J28" s="40"/>
      <c r="K28" s="16"/>
      <c r="L28" s="3"/>
    </row>
    <row r="29" spans="1:11" s="2" customFormat="1" ht="16.5">
      <c r="A29" s="2">
        <v>27</v>
      </c>
      <c r="B29" s="28" t="s">
        <v>51</v>
      </c>
      <c r="C29" s="28">
        <v>50</v>
      </c>
      <c r="D29" s="28">
        <v>1952</v>
      </c>
      <c r="E29" s="29" t="s">
        <v>686</v>
      </c>
      <c r="F29" s="29">
        <v>0.03612268518518518</v>
      </c>
      <c r="G29" s="4" t="s">
        <v>18</v>
      </c>
      <c r="H29" s="43" t="s">
        <v>89</v>
      </c>
      <c r="I29" s="36"/>
      <c r="J29" s="37"/>
      <c r="K29" s="38"/>
    </row>
    <row r="30" spans="1:11" s="2" customFormat="1" ht="16.5">
      <c r="A30" s="2">
        <v>28</v>
      </c>
      <c r="B30" s="3" t="s">
        <v>669</v>
      </c>
      <c r="C30" s="3">
        <v>29</v>
      </c>
      <c r="D30" s="3">
        <v>1965</v>
      </c>
      <c r="E30" s="4" t="s">
        <v>418</v>
      </c>
      <c r="F30" s="4">
        <v>0.03619212962962963</v>
      </c>
      <c r="G30" s="4" t="s">
        <v>56</v>
      </c>
      <c r="H30" s="43" t="s">
        <v>88</v>
      </c>
      <c r="I30" s="36"/>
      <c r="J30" s="37"/>
      <c r="K30" s="38"/>
    </row>
    <row r="31" spans="1:11" s="2" customFormat="1" ht="16.5">
      <c r="A31" s="2">
        <v>29</v>
      </c>
      <c r="B31" s="3" t="s">
        <v>519</v>
      </c>
      <c r="C31" s="3">
        <v>63</v>
      </c>
      <c r="D31" s="3">
        <v>1956</v>
      </c>
      <c r="E31" s="4" t="s">
        <v>680</v>
      </c>
      <c r="F31" s="4">
        <v>0.03619212962962963</v>
      </c>
      <c r="G31" s="4" t="s">
        <v>18</v>
      </c>
      <c r="H31" s="42" t="s">
        <v>89</v>
      </c>
      <c r="I31" s="36"/>
      <c r="J31" s="37"/>
      <c r="K31" s="38"/>
    </row>
    <row r="32" spans="1:11" s="2" customFormat="1" ht="16.5">
      <c r="A32" s="2">
        <v>30</v>
      </c>
      <c r="B32" s="32" t="s">
        <v>71</v>
      </c>
      <c r="C32" s="32">
        <v>14</v>
      </c>
      <c r="D32" s="32">
        <v>1957</v>
      </c>
      <c r="E32" s="30" t="s">
        <v>293</v>
      </c>
      <c r="F32" s="4">
        <v>0.036377314814814814</v>
      </c>
      <c r="G32" s="30" t="s">
        <v>56</v>
      </c>
      <c r="H32" s="42" t="s">
        <v>88</v>
      </c>
      <c r="I32" s="36"/>
      <c r="J32" s="37"/>
      <c r="K32" s="38"/>
    </row>
    <row r="33" spans="1:11" s="2" customFormat="1" ht="16.5">
      <c r="A33" s="2">
        <v>31</v>
      </c>
      <c r="B33" s="3" t="s">
        <v>398</v>
      </c>
      <c r="C33" s="3">
        <v>42</v>
      </c>
      <c r="D33" s="3">
        <v>1976</v>
      </c>
      <c r="E33" s="4" t="s">
        <v>35</v>
      </c>
      <c r="F33" s="4">
        <v>0.0366087962962963</v>
      </c>
      <c r="G33" s="4" t="s">
        <v>18</v>
      </c>
      <c r="H33" s="43" t="s">
        <v>14</v>
      </c>
      <c r="I33" s="36"/>
      <c r="J33" s="37"/>
      <c r="K33" s="38"/>
    </row>
    <row r="34" spans="1:11" s="2" customFormat="1" ht="16.5">
      <c r="A34" s="2">
        <v>32</v>
      </c>
      <c r="B34" s="3" t="s">
        <v>45</v>
      </c>
      <c r="C34" s="3">
        <v>15</v>
      </c>
      <c r="D34" s="3">
        <v>1960</v>
      </c>
      <c r="E34" s="4" t="s">
        <v>663</v>
      </c>
      <c r="F34" s="4">
        <v>0.03666666666666667</v>
      </c>
      <c r="G34" s="4" t="s">
        <v>18</v>
      </c>
      <c r="H34" s="43" t="s">
        <v>87</v>
      </c>
      <c r="I34" s="36"/>
      <c r="J34" s="37"/>
      <c r="K34" s="38"/>
    </row>
    <row r="35" spans="1:11" s="2" customFormat="1" ht="16.5">
      <c r="A35" s="2">
        <v>33</v>
      </c>
      <c r="B35" s="3" t="s">
        <v>537</v>
      </c>
      <c r="C35" s="3">
        <v>123</v>
      </c>
      <c r="D35" s="3">
        <v>1994</v>
      </c>
      <c r="E35" s="4" t="s">
        <v>24</v>
      </c>
      <c r="F35" s="4">
        <v>0.037083333333333336</v>
      </c>
      <c r="G35" s="4" t="s">
        <v>18</v>
      </c>
      <c r="H35" s="43" t="s">
        <v>2</v>
      </c>
      <c r="I35" s="36"/>
      <c r="J35" s="37"/>
      <c r="K35" s="38"/>
    </row>
    <row r="36" spans="1:12" s="2" customFormat="1" ht="16.5">
      <c r="A36" s="2">
        <v>34</v>
      </c>
      <c r="B36" s="3" t="s">
        <v>672</v>
      </c>
      <c r="C36" s="3">
        <v>23</v>
      </c>
      <c r="D36" s="3">
        <v>1955</v>
      </c>
      <c r="E36" s="4" t="s">
        <v>35</v>
      </c>
      <c r="F36" s="4">
        <v>0.03726851851851851</v>
      </c>
      <c r="G36" s="4" t="s">
        <v>18</v>
      </c>
      <c r="H36" s="43" t="s">
        <v>89</v>
      </c>
      <c r="I36" s="41"/>
      <c r="J36" s="40"/>
      <c r="K36" s="16"/>
      <c r="L36" s="3"/>
    </row>
    <row r="37" spans="1:12" s="2" customFormat="1" ht="16.5">
      <c r="A37" s="2">
        <v>35</v>
      </c>
      <c r="B37" s="3" t="s">
        <v>691</v>
      </c>
      <c r="C37" s="3">
        <v>78</v>
      </c>
      <c r="D37" s="3">
        <v>1979</v>
      </c>
      <c r="E37" s="4" t="s">
        <v>692</v>
      </c>
      <c r="F37" s="4">
        <v>0.03768518518518518</v>
      </c>
      <c r="G37" s="4" t="s">
        <v>18</v>
      </c>
      <c r="H37" s="43" t="s">
        <v>2</v>
      </c>
      <c r="I37" s="39"/>
      <c r="J37" s="40"/>
      <c r="K37" s="16"/>
      <c r="L37" s="3"/>
    </row>
    <row r="38" spans="1:11" s="2" customFormat="1" ht="16.5">
      <c r="A38" s="2">
        <v>36</v>
      </c>
      <c r="B38" s="32" t="s">
        <v>638</v>
      </c>
      <c r="C38" s="32">
        <v>72</v>
      </c>
      <c r="D38" s="32">
        <v>1974</v>
      </c>
      <c r="E38" s="30" t="s">
        <v>690</v>
      </c>
      <c r="F38" s="30">
        <v>0.03789351851851852</v>
      </c>
      <c r="G38" s="30" t="s">
        <v>18</v>
      </c>
      <c r="H38" s="18" t="s">
        <v>14</v>
      </c>
      <c r="I38" s="36"/>
      <c r="J38" s="37"/>
      <c r="K38" s="38"/>
    </row>
    <row r="39" spans="1:12" s="2" customFormat="1" ht="16.5">
      <c r="A39" s="2">
        <v>37</v>
      </c>
      <c r="B39" s="3" t="s">
        <v>507</v>
      </c>
      <c r="C39" s="3">
        <v>53</v>
      </c>
      <c r="D39" s="3">
        <v>1981</v>
      </c>
      <c r="E39" s="4" t="s">
        <v>35</v>
      </c>
      <c r="F39" s="4">
        <v>0.03796296296296296</v>
      </c>
      <c r="G39" s="4" t="s">
        <v>56</v>
      </c>
      <c r="H39" s="43" t="s">
        <v>3</v>
      </c>
      <c r="I39" s="41"/>
      <c r="J39" s="40"/>
      <c r="K39" s="16"/>
      <c r="L39" s="3"/>
    </row>
    <row r="40" spans="1:11" s="2" customFormat="1" ht="16.5">
      <c r="A40" s="2">
        <v>38</v>
      </c>
      <c r="B40" s="28" t="s">
        <v>397</v>
      </c>
      <c r="C40" s="31">
        <v>46</v>
      </c>
      <c r="D40" s="28">
        <v>1957</v>
      </c>
      <c r="E40" s="29" t="s">
        <v>46</v>
      </c>
      <c r="F40" s="29">
        <v>0.037974537037037036</v>
      </c>
      <c r="G40" s="4" t="s">
        <v>18</v>
      </c>
      <c r="H40" s="43" t="s">
        <v>87</v>
      </c>
      <c r="I40" s="36"/>
      <c r="J40" s="37"/>
      <c r="K40" s="38"/>
    </row>
    <row r="41" spans="1:11" s="2" customFormat="1" ht="16.5">
      <c r="A41" s="2">
        <v>39</v>
      </c>
      <c r="B41" s="3" t="s">
        <v>411</v>
      </c>
      <c r="C41" s="3">
        <v>58</v>
      </c>
      <c r="D41" s="3">
        <v>1982</v>
      </c>
      <c r="E41" s="4" t="s">
        <v>682</v>
      </c>
      <c r="F41" s="4">
        <v>0.03878472222222223</v>
      </c>
      <c r="G41" s="4" t="s">
        <v>18</v>
      </c>
      <c r="H41" s="42" t="s">
        <v>2</v>
      </c>
      <c r="I41" s="36"/>
      <c r="J41" s="37"/>
      <c r="K41" s="38"/>
    </row>
    <row r="42" spans="1:11" s="2" customFormat="1" ht="16.5">
      <c r="A42" s="2">
        <v>40</v>
      </c>
      <c r="B42" s="3" t="s">
        <v>627</v>
      </c>
      <c r="C42" s="3">
        <v>17</v>
      </c>
      <c r="D42" s="3">
        <v>1984</v>
      </c>
      <c r="E42" s="4" t="s">
        <v>471</v>
      </c>
      <c r="F42" s="4">
        <v>0.03894675925925926</v>
      </c>
      <c r="G42" s="4" t="s">
        <v>18</v>
      </c>
      <c r="H42" s="43" t="s">
        <v>2</v>
      </c>
      <c r="I42" s="36"/>
      <c r="J42" s="37"/>
      <c r="K42" s="38"/>
    </row>
    <row r="43" spans="1:12" s="2" customFormat="1" ht="16.5">
      <c r="A43" s="2">
        <v>41</v>
      </c>
      <c r="B43" s="8" t="s">
        <v>530</v>
      </c>
      <c r="C43" s="8">
        <v>77</v>
      </c>
      <c r="D43" s="8">
        <v>1964</v>
      </c>
      <c r="E43" s="4" t="s">
        <v>693</v>
      </c>
      <c r="F43" s="4">
        <v>0.03920138888888889</v>
      </c>
      <c r="G43" s="4" t="s">
        <v>18</v>
      </c>
      <c r="H43" s="43" t="s">
        <v>87</v>
      </c>
      <c r="I43" s="41"/>
      <c r="J43" s="40"/>
      <c r="K43" s="16"/>
      <c r="L43" s="3"/>
    </row>
    <row r="44" spans="1:11" s="2" customFormat="1" ht="16.5">
      <c r="A44" s="3">
        <v>42</v>
      </c>
      <c r="B44" s="32" t="s">
        <v>594</v>
      </c>
      <c r="C44" s="16">
        <v>40</v>
      </c>
      <c r="D44" s="32">
        <v>1972</v>
      </c>
      <c r="E44" s="46" t="s">
        <v>38</v>
      </c>
      <c r="F44" s="30">
        <v>0.03936342592592592</v>
      </c>
      <c r="G44" s="30" t="s">
        <v>56</v>
      </c>
      <c r="H44" s="43" t="s">
        <v>15</v>
      </c>
      <c r="I44" s="41"/>
      <c r="J44" s="40"/>
      <c r="K44" s="16"/>
    </row>
    <row r="45" spans="1:12" s="2" customFormat="1" ht="16.5">
      <c r="A45" s="2">
        <v>43</v>
      </c>
      <c r="B45" s="31" t="s">
        <v>676</v>
      </c>
      <c r="C45" s="31">
        <v>43</v>
      </c>
      <c r="D45" s="31">
        <v>1999</v>
      </c>
      <c r="E45" s="29" t="s">
        <v>399</v>
      </c>
      <c r="F45" s="29">
        <v>0.03984953703703704</v>
      </c>
      <c r="G45" s="4" t="s">
        <v>18</v>
      </c>
      <c r="H45" s="43" t="s">
        <v>2</v>
      </c>
      <c r="I45" s="39"/>
      <c r="J45" s="40"/>
      <c r="K45" s="16"/>
      <c r="L45" s="3"/>
    </row>
    <row r="46" spans="1:11" s="2" customFormat="1" ht="16.5">
      <c r="A46" s="2">
        <v>44</v>
      </c>
      <c r="B46" s="3" t="s">
        <v>60</v>
      </c>
      <c r="C46" s="3">
        <v>45</v>
      </c>
      <c r="D46" s="3">
        <v>1955</v>
      </c>
      <c r="E46" s="4" t="s">
        <v>55</v>
      </c>
      <c r="F46" s="4">
        <v>0.04090277777777778</v>
      </c>
      <c r="G46" s="4" t="s">
        <v>56</v>
      </c>
      <c r="H46" s="43" t="s">
        <v>88</v>
      </c>
      <c r="I46" s="36"/>
      <c r="J46" s="37"/>
      <c r="K46" s="38"/>
    </row>
    <row r="47" spans="1:11" s="2" customFormat="1" ht="16.5">
      <c r="A47" s="2">
        <v>45</v>
      </c>
      <c r="B47" s="3" t="s">
        <v>474</v>
      </c>
      <c r="C47" s="3">
        <v>70</v>
      </c>
      <c r="D47" s="3">
        <v>1976</v>
      </c>
      <c r="E47" s="4" t="s">
        <v>475</v>
      </c>
      <c r="F47" s="4">
        <v>0.041192129629629634</v>
      </c>
      <c r="G47" s="4" t="s">
        <v>18</v>
      </c>
      <c r="H47" s="43" t="s">
        <v>14</v>
      </c>
      <c r="I47" s="36"/>
      <c r="J47" s="37"/>
      <c r="K47" s="38"/>
    </row>
    <row r="48" spans="1:11" s="2" customFormat="1" ht="16.5">
      <c r="A48" s="2">
        <v>46</v>
      </c>
      <c r="B48" s="31" t="s">
        <v>300</v>
      </c>
      <c r="C48" s="31">
        <v>35</v>
      </c>
      <c r="D48" s="31">
        <v>1974</v>
      </c>
      <c r="E48" s="29" t="s">
        <v>171</v>
      </c>
      <c r="F48" s="29">
        <v>0.04128472222222222</v>
      </c>
      <c r="G48" s="4" t="s">
        <v>56</v>
      </c>
      <c r="H48" s="43" t="s">
        <v>15</v>
      </c>
      <c r="I48" s="36"/>
      <c r="J48" s="37"/>
      <c r="K48" s="38"/>
    </row>
    <row r="49" spans="1:11" s="2" customFormat="1" ht="16.5">
      <c r="A49" s="2">
        <v>47</v>
      </c>
      <c r="B49" s="3" t="s">
        <v>683</v>
      </c>
      <c r="C49" s="3">
        <v>57</v>
      </c>
      <c r="D49" s="3">
        <v>1979</v>
      </c>
      <c r="E49" s="4" t="s">
        <v>35</v>
      </c>
      <c r="F49" s="4">
        <v>0.04163194444444445</v>
      </c>
      <c r="G49" s="4" t="s">
        <v>56</v>
      </c>
      <c r="H49" s="18" t="s">
        <v>3</v>
      </c>
      <c r="I49" s="36"/>
      <c r="J49" s="37"/>
      <c r="K49" s="38"/>
    </row>
    <row r="50" spans="1:11" s="2" customFormat="1" ht="16.5">
      <c r="A50" s="3">
        <v>48</v>
      </c>
      <c r="B50" s="33" t="s">
        <v>679</v>
      </c>
      <c r="C50" s="16">
        <v>66</v>
      </c>
      <c r="D50" s="33">
        <v>1972</v>
      </c>
      <c r="E50" s="46" t="s">
        <v>140</v>
      </c>
      <c r="F50" s="30">
        <v>0.04224537037037037</v>
      </c>
      <c r="G50" s="30" t="s">
        <v>18</v>
      </c>
      <c r="H50" s="43" t="s">
        <v>14</v>
      </c>
      <c r="I50" s="41"/>
      <c r="J50" s="40"/>
      <c r="K50" s="16"/>
    </row>
    <row r="51" spans="1:11" s="2" customFormat="1" ht="16.5">
      <c r="A51" s="2">
        <v>49</v>
      </c>
      <c r="B51" s="3" t="s">
        <v>671</v>
      </c>
      <c r="C51" s="3">
        <v>24</v>
      </c>
      <c r="D51" s="3">
        <v>2002</v>
      </c>
      <c r="E51" s="4" t="s">
        <v>20</v>
      </c>
      <c r="F51" s="4">
        <v>0.042569444444444444</v>
      </c>
      <c r="G51" s="4" t="s">
        <v>18</v>
      </c>
      <c r="H51" s="43" t="s">
        <v>2</v>
      </c>
      <c r="I51" s="36"/>
      <c r="J51" s="37"/>
      <c r="K51" s="38"/>
    </row>
    <row r="52" spans="1:11" s="2" customFormat="1" ht="16.5">
      <c r="A52" s="2">
        <v>50</v>
      </c>
      <c r="B52" s="3" t="s">
        <v>637</v>
      </c>
      <c r="C52" s="3">
        <v>73</v>
      </c>
      <c r="D52" s="3">
        <v>1980</v>
      </c>
      <c r="E52" s="4" t="s">
        <v>49</v>
      </c>
      <c r="F52" s="4">
        <v>0.04263888888888889</v>
      </c>
      <c r="G52" s="4" t="s">
        <v>56</v>
      </c>
      <c r="H52" s="43" t="s">
        <v>3</v>
      </c>
      <c r="I52" s="36"/>
      <c r="J52" s="37"/>
      <c r="K52" s="38"/>
    </row>
    <row r="53" spans="1:11" s="2" customFormat="1" ht="16.5">
      <c r="A53" s="2">
        <v>51</v>
      </c>
      <c r="B53" s="28" t="s">
        <v>667</v>
      </c>
      <c r="C53" s="28">
        <v>21</v>
      </c>
      <c r="D53" s="28">
        <v>1961</v>
      </c>
      <c r="E53" s="29" t="s">
        <v>668</v>
      </c>
      <c r="F53" s="29">
        <v>0.043125</v>
      </c>
      <c r="G53" s="4" t="s">
        <v>18</v>
      </c>
      <c r="H53" s="43" t="s">
        <v>87</v>
      </c>
      <c r="I53" s="36"/>
      <c r="J53" s="37"/>
      <c r="K53" s="38"/>
    </row>
    <row r="54" spans="1:11" s="2" customFormat="1" ht="16.5">
      <c r="A54" s="2">
        <v>52</v>
      </c>
      <c r="B54" s="31" t="s">
        <v>446</v>
      </c>
      <c r="C54" s="31">
        <v>56</v>
      </c>
      <c r="D54" s="31">
        <v>1948</v>
      </c>
      <c r="E54" s="29" t="s">
        <v>35</v>
      </c>
      <c r="F54" s="29">
        <v>0.04314814814814815</v>
      </c>
      <c r="G54" s="4" t="s">
        <v>18</v>
      </c>
      <c r="H54" s="43" t="s">
        <v>89</v>
      </c>
      <c r="I54" s="36"/>
      <c r="J54" s="37"/>
      <c r="K54" s="38"/>
    </row>
    <row r="55" spans="1:11" s="2" customFormat="1" ht="16.5">
      <c r="A55" s="2">
        <v>53</v>
      </c>
      <c r="B55" s="33" t="s">
        <v>673</v>
      </c>
      <c r="C55" s="45">
        <v>31</v>
      </c>
      <c r="D55" s="33">
        <v>1981</v>
      </c>
      <c r="E55" s="46" t="s">
        <v>55</v>
      </c>
      <c r="F55" s="46">
        <v>0.04342592592592592</v>
      </c>
      <c r="G55" s="30" t="s">
        <v>56</v>
      </c>
      <c r="H55" s="42" t="s">
        <v>3</v>
      </c>
      <c r="I55" s="36"/>
      <c r="J55" s="37"/>
      <c r="K55" s="38"/>
    </row>
    <row r="56" spans="1:11" s="2" customFormat="1" ht="16.5">
      <c r="A56" s="3">
        <v>54</v>
      </c>
      <c r="B56" s="33" t="s">
        <v>129</v>
      </c>
      <c r="C56" s="16">
        <v>30</v>
      </c>
      <c r="D56" s="33">
        <v>1980</v>
      </c>
      <c r="E56" s="46" t="s">
        <v>96</v>
      </c>
      <c r="F56" s="30">
        <v>0.04342592592592592</v>
      </c>
      <c r="G56" s="30" t="s">
        <v>18</v>
      </c>
      <c r="H56" s="43" t="s">
        <v>2</v>
      </c>
      <c r="I56" s="41"/>
      <c r="J56" s="40"/>
      <c r="K56" s="16"/>
    </row>
    <row r="57" spans="1:12" s="2" customFormat="1" ht="16.5">
      <c r="A57" s="2">
        <v>55</v>
      </c>
      <c r="B57" s="3" t="s">
        <v>517</v>
      </c>
      <c r="C57" s="3">
        <v>64</v>
      </c>
      <c r="D57" s="3">
        <v>1962</v>
      </c>
      <c r="E57" s="4" t="s">
        <v>518</v>
      </c>
      <c r="F57" s="4">
        <v>0.04488425925925926</v>
      </c>
      <c r="G57" s="4" t="s">
        <v>56</v>
      </c>
      <c r="H57" s="18" t="s">
        <v>88</v>
      </c>
      <c r="I57" s="41"/>
      <c r="J57" s="40"/>
      <c r="K57" s="16"/>
      <c r="L57" s="3"/>
    </row>
    <row r="58" spans="1:12" ht="16.5">
      <c r="A58" s="2">
        <v>56</v>
      </c>
      <c r="B58" s="8" t="s">
        <v>685</v>
      </c>
      <c r="C58" s="8">
        <v>52</v>
      </c>
      <c r="D58" s="8">
        <v>1979</v>
      </c>
      <c r="E58" s="4" t="s">
        <v>38</v>
      </c>
      <c r="F58" s="4">
        <v>0.04520833333333333</v>
      </c>
      <c r="G58" s="4" t="s">
        <v>56</v>
      </c>
      <c r="H58" s="18" t="s">
        <v>3</v>
      </c>
      <c r="I58" s="36"/>
      <c r="J58" s="37"/>
      <c r="K58" s="38"/>
      <c r="L58" s="2"/>
    </row>
    <row r="59" spans="1:12" s="2" customFormat="1" ht="16.5">
      <c r="A59" s="2">
        <v>57</v>
      </c>
      <c r="B59" s="3" t="s">
        <v>664</v>
      </c>
      <c r="C59" s="3">
        <v>13</v>
      </c>
      <c r="D59" s="3">
        <v>1944</v>
      </c>
      <c r="E59" s="4" t="s">
        <v>665</v>
      </c>
      <c r="F59" s="4">
        <v>0.046863425925925926</v>
      </c>
      <c r="G59" s="4" t="s">
        <v>18</v>
      </c>
      <c r="H59" s="18" t="s">
        <v>92</v>
      </c>
      <c r="I59" s="41"/>
      <c r="J59" s="40"/>
      <c r="K59" s="16"/>
      <c r="L59" s="3"/>
    </row>
    <row r="60" spans="1:12" s="2" customFormat="1" ht="16.5">
      <c r="A60" s="2">
        <v>58</v>
      </c>
      <c r="B60" s="3" t="s">
        <v>511</v>
      </c>
      <c r="C60" s="3">
        <v>51</v>
      </c>
      <c r="D60" s="3">
        <v>1991</v>
      </c>
      <c r="E60" s="4" t="s">
        <v>38</v>
      </c>
      <c r="F60" s="4">
        <v>0.04694444444444445</v>
      </c>
      <c r="G60" s="4" t="s">
        <v>56</v>
      </c>
      <c r="H60" s="43" t="s">
        <v>3</v>
      </c>
      <c r="I60" s="41"/>
      <c r="J60" s="40"/>
      <c r="K60" s="16"/>
      <c r="L60" s="3"/>
    </row>
    <row r="61" spans="1:11" s="2" customFormat="1" ht="16.5">
      <c r="A61" s="2">
        <v>59</v>
      </c>
      <c r="B61" s="28" t="s">
        <v>163</v>
      </c>
      <c r="C61" s="31">
        <v>11</v>
      </c>
      <c r="D61" s="28">
        <v>1947</v>
      </c>
      <c r="E61" s="29" t="s">
        <v>35</v>
      </c>
      <c r="F61" s="29">
        <v>0.04730324074074074</v>
      </c>
      <c r="G61" s="4" t="s">
        <v>18</v>
      </c>
      <c r="H61" s="43" t="s">
        <v>89</v>
      </c>
      <c r="I61" s="36"/>
      <c r="J61" s="37"/>
      <c r="K61" s="38"/>
    </row>
    <row r="62" spans="1:11" s="2" customFormat="1" ht="16.5">
      <c r="A62" s="2">
        <v>60</v>
      </c>
      <c r="B62" s="3" t="s">
        <v>678</v>
      </c>
      <c r="C62" s="3">
        <v>67</v>
      </c>
      <c r="D62" s="3">
        <v>2001</v>
      </c>
      <c r="E62" s="4" t="s">
        <v>140</v>
      </c>
      <c r="F62" s="4">
        <v>0.0478125</v>
      </c>
      <c r="G62" s="4" t="s">
        <v>56</v>
      </c>
      <c r="H62" s="18" t="s">
        <v>3</v>
      </c>
      <c r="I62" s="36"/>
      <c r="J62" s="37"/>
      <c r="K62" s="38"/>
    </row>
    <row r="63" spans="1:11" s="2" customFormat="1" ht="16.5">
      <c r="A63" s="2">
        <v>61</v>
      </c>
      <c r="B63" s="3" t="s">
        <v>670</v>
      </c>
      <c r="C63" s="3">
        <v>27</v>
      </c>
      <c r="D63" s="3">
        <v>1969</v>
      </c>
      <c r="E63" s="4"/>
      <c r="F63" s="4">
        <v>0.04793981481481482</v>
      </c>
      <c r="G63" s="4" t="s">
        <v>56</v>
      </c>
      <c r="H63" s="42" t="s">
        <v>15</v>
      </c>
      <c r="I63" s="36"/>
      <c r="J63" s="37"/>
      <c r="K63" s="38"/>
    </row>
    <row r="64" spans="1:11" s="2" customFormat="1" ht="16.5">
      <c r="A64" s="2">
        <v>62</v>
      </c>
      <c r="B64" s="3" t="s">
        <v>81</v>
      </c>
      <c r="C64" s="3">
        <v>71</v>
      </c>
      <c r="D64" s="3">
        <v>1961</v>
      </c>
      <c r="E64" s="4" t="s">
        <v>67</v>
      </c>
      <c r="F64" s="4">
        <v>0.04815972222222222</v>
      </c>
      <c r="G64" s="4" t="s">
        <v>56</v>
      </c>
      <c r="H64" s="18" t="s">
        <v>88</v>
      </c>
      <c r="I64" s="36"/>
      <c r="J64" s="37"/>
      <c r="K64" s="38"/>
    </row>
    <row r="65" spans="1:12" s="2" customFormat="1" ht="16.5">
      <c r="A65" s="2">
        <v>63</v>
      </c>
      <c r="B65" s="28" t="s">
        <v>271</v>
      </c>
      <c r="C65" s="31">
        <v>55</v>
      </c>
      <c r="D65" s="28">
        <v>1939</v>
      </c>
      <c r="E65" s="29" t="s">
        <v>270</v>
      </c>
      <c r="F65" s="29">
        <v>0.04971064814814815</v>
      </c>
      <c r="G65" s="4" t="s">
        <v>18</v>
      </c>
      <c r="H65" s="43" t="s">
        <v>92</v>
      </c>
      <c r="I65" s="41"/>
      <c r="J65" s="40"/>
      <c r="K65" s="16"/>
      <c r="L65" s="3"/>
    </row>
    <row r="66" spans="1:11" s="2" customFormat="1" ht="16.5">
      <c r="A66" s="2">
        <v>64</v>
      </c>
      <c r="B66" s="28" t="s">
        <v>409</v>
      </c>
      <c r="C66" s="31">
        <v>60</v>
      </c>
      <c r="D66" s="28">
        <v>1987</v>
      </c>
      <c r="E66" s="29" t="s">
        <v>682</v>
      </c>
      <c r="F66" s="29">
        <v>0.05517361111111111</v>
      </c>
      <c r="G66" s="4" t="s">
        <v>56</v>
      </c>
      <c r="H66" s="43" t="s">
        <v>3</v>
      </c>
      <c r="I66" s="36"/>
      <c r="J66" s="37"/>
      <c r="K66" s="38"/>
    </row>
    <row r="67" spans="1:12" s="2" customFormat="1" ht="16.5">
      <c r="A67" s="2">
        <v>65</v>
      </c>
      <c r="B67" s="3" t="s">
        <v>447</v>
      </c>
      <c r="C67" s="3">
        <v>61</v>
      </c>
      <c r="D67" s="3">
        <v>1946</v>
      </c>
      <c r="E67" s="4" t="s">
        <v>35</v>
      </c>
      <c r="F67" s="4">
        <v>0.056365740740740744</v>
      </c>
      <c r="G67" s="4" t="s">
        <v>18</v>
      </c>
      <c r="H67" s="42" t="s">
        <v>92</v>
      </c>
      <c r="I67" s="41"/>
      <c r="J67" s="40"/>
      <c r="K67" s="16"/>
      <c r="L67" s="3"/>
    </row>
    <row r="68" spans="1:11" s="2" customFormat="1" ht="16.5">
      <c r="A68" s="2">
        <v>66</v>
      </c>
      <c r="B68" s="3" t="s">
        <v>422</v>
      </c>
      <c r="C68" s="3">
        <v>25</v>
      </c>
      <c r="D68" s="3">
        <v>1973</v>
      </c>
      <c r="E68" s="4" t="s">
        <v>20</v>
      </c>
      <c r="F68" s="4">
        <v>0.05714120370370371</v>
      </c>
      <c r="G68" s="4" t="s">
        <v>56</v>
      </c>
      <c r="H68" s="43" t="s">
        <v>15</v>
      </c>
      <c r="I68" s="36"/>
      <c r="J68" s="37"/>
      <c r="K68" s="38"/>
    </row>
    <row r="69" spans="1:11" s="2" customFormat="1" ht="16.5">
      <c r="A69" s="2">
        <v>67</v>
      </c>
      <c r="B69" s="3" t="s">
        <v>165</v>
      </c>
      <c r="C69" s="3">
        <v>22</v>
      </c>
      <c r="D69" s="3">
        <v>1935</v>
      </c>
      <c r="E69" s="4" t="s">
        <v>666</v>
      </c>
      <c r="F69" s="4">
        <v>0.06131944444444445</v>
      </c>
      <c r="G69" s="4" t="s">
        <v>18</v>
      </c>
      <c r="H69" s="43" t="s">
        <v>92</v>
      </c>
      <c r="I69" s="36"/>
      <c r="J69" s="37"/>
      <c r="K69" s="38"/>
    </row>
    <row r="70" spans="1:12" ht="16.5">
      <c r="A70" s="2">
        <v>68</v>
      </c>
      <c r="B70" s="31" t="s">
        <v>421</v>
      </c>
      <c r="C70" s="31">
        <v>12</v>
      </c>
      <c r="D70" s="31">
        <v>1952</v>
      </c>
      <c r="E70" s="29" t="s">
        <v>20</v>
      </c>
      <c r="F70" s="29">
        <v>0.06216435185185185</v>
      </c>
      <c r="G70" s="4" t="s">
        <v>18</v>
      </c>
      <c r="H70" s="42" t="s">
        <v>89</v>
      </c>
      <c r="I70" s="36"/>
      <c r="J70" s="37"/>
      <c r="K70" s="38"/>
      <c r="L70" s="2"/>
    </row>
    <row r="71" spans="1:11" ht="16.5">
      <c r="A71" s="2"/>
      <c r="B71" s="32"/>
      <c r="C71" s="49"/>
      <c r="D71" s="32"/>
      <c r="E71" s="30"/>
      <c r="F71" s="30"/>
      <c r="G71" s="30"/>
      <c r="H71" s="42"/>
      <c r="I71" s="39"/>
      <c r="J71" s="40"/>
      <c r="K71" s="16"/>
    </row>
    <row r="72" spans="1:11" ht="16.5">
      <c r="A72" s="2"/>
      <c r="B72" s="32"/>
      <c r="C72" s="48"/>
      <c r="D72" s="16"/>
      <c r="E72" s="16"/>
      <c r="F72" s="30"/>
      <c r="G72" s="30"/>
      <c r="H72" s="43"/>
      <c r="I72" s="39"/>
      <c r="J72" s="40"/>
      <c r="K72" s="16"/>
    </row>
    <row r="73" spans="1:11" ht="16.5">
      <c r="A73" s="2"/>
      <c r="H73" s="18"/>
      <c r="I73" s="39"/>
      <c r="J73" s="40"/>
      <c r="K73" s="16"/>
    </row>
    <row r="74" spans="1:11" ht="16.5">
      <c r="A74" s="2"/>
      <c r="B74" s="32"/>
      <c r="C74" s="48"/>
      <c r="D74" s="16"/>
      <c r="E74" s="16"/>
      <c r="F74" s="30"/>
      <c r="G74" s="30"/>
      <c r="H74" s="43"/>
      <c r="I74" s="39"/>
      <c r="J74" s="40"/>
      <c r="K74" s="16"/>
    </row>
    <row r="75" spans="1:11" ht="16.5">
      <c r="A75" s="2"/>
      <c r="B75" s="32"/>
      <c r="C75" s="48"/>
      <c r="D75" s="16"/>
      <c r="E75" s="16"/>
      <c r="F75" s="30"/>
      <c r="G75" s="30"/>
      <c r="H75" s="43"/>
      <c r="I75" s="39"/>
      <c r="J75" s="40"/>
      <c r="K75" s="16"/>
    </row>
    <row r="76" spans="1:9" ht="16.5">
      <c r="A76" s="2"/>
      <c r="B76" s="32"/>
      <c r="C76" s="48"/>
      <c r="D76" s="16"/>
      <c r="E76" s="16"/>
      <c r="F76" s="30"/>
      <c r="G76" s="30"/>
      <c r="H76" s="43"/>
      <c r="I76" s="14"/>
    </row>
    <row r="77" spans="1:9" ht="16.5">
      <c r="A77" s="2"/>
      <c r="B77" s="32"/>
      <c r="C77" s="48"/>
      <c r="D77" s="16"/>
      <c r="E77" s="16"/>
      <c r="F77" s="30"/>
      <c r="G77" s="30"/>
      <c r="H77" s="43"/>
      <c r="I77" s="14"/>
    </row>
    <row r="78" spans="1:9" ht="16.5">
      <c r="A78" s="2"/>
      <c r="B78" s="32"/>
      <c r="C78" s="49"/>
      <c r="D78" s="32"/>
      <c r="E78" s="32"/>
      <c r="F78" s="30"/>
      <c r="G78" s="30"/>
      <c r="H78" s="43"/>
      <c r="I78" s="14"/>
    </row>
    <row r="79" spans="1:9" ht="16.5">
      <c r="A79" s="2"/>
      <c r="B79" s="16"/>
      <c r="C79" s="48"/>
      <c r="D79" s="16"/>
      <c r="E79" s="30"/>
      <c r="F79" s="30"/>
      <c r="G79" s="30"/>
      <c r="H79" s="42"/>
      <c r="I79" s="14"/>
    </row>
    <row r="80" spans="1:9" ht="16.5">
      <c r="A80" s="2"/>
      <c r="B80" s="32"/>
      <c r="C80" s="48"/>
      <c r="D80" s="16"/>
      <c r="E80" s="16"/>
      <c r="F80" s="30"/>
      <c r="G80" s="30"/>
      <c r="H80" s="43"/>
      <c r="I80" s="14"/>
    </row>
    <row r="81" spans="1:9" ht="16.5">
      <c r="A81" s="2"/>
      <c r="B81" s="8"/>
      <c r="C81" s="50"/>
      <c r="D81" s="8"/>
      <c r="H81" s="18"/>
      <c r="I81" s="14"/>
    </row>
    <row r="82" spans="1:9" ht="16.5">
      <c r="A82" s="2"/>
      <c r="B82" s="8"/>
      <c r="C82" s="50"/>
      <c r="D82" s="8"/>
      <c r="H82" s="18"/>
      <c r="I82" s="14"/>
    </row>
    <row r="83" spans="1:9" ht="16.5">
      <c r="A83" s="2"/>
      <c r="B83" s="32"/>
      <c r="C83" s="48"/>
      <c r="D83" s="16"/>
      <c r="E83" s="16"/>
      <c r="F83" s="30"/>
      <c r="G83" s="30"/>
      <c r="H83" s="43"/>
      <c r="I83" s="14"/>
    </row>
    <row r="84" spans="1:11" ht="16.5">
      <c r="A84" s="2"/>
      <c r="B84" s="32"/>
      <c r="C84" s="49"/>
      <c r="D84" s="32"/>
      <c r="E84" s="32"/>
      <c r="F84" s="30"/>
      <c r="G84" s="30"/>
      <c r="H84" s="43"/>
      <c r="I84" s="14"/>
      <c r="K84" s="18"/>
    </row>
    <row r="85" spans="1:9" ht="16.5">
      <c r="A85" s="2"/>
      <c r="B85" s="8"/>
      <c r="C85" s="50"/>
      <c r="D85" s="8"/>
      <c r="H85" s="18"/>
      <c r="I85" s="14"/>
    </row>
    <row r="86" spans="1:9" ht="16.5">
      <c r="A86" s="2"/>
      <c r="B86" s="32"/>
      <c r="C86" s="48"/>
      <c r="D86" s="32"/>
      <c r="E86" s="16"/>
      <c r="F86" s="30"/>
      <c r="G86" s="30"/>
      <c r="H86" s="43"/>
      <c r="I86" s="14"/>
    </row>
    <row r="87" spans="1:11" ht="16.5">
      <c r="A87" s="2"/>
      <c r="B87" s="32"/>
      <c r="C87" s="48"/>
      <c r="D87" s="32"/>
      <c r="E87" s="16"/>
      <c r="F87" s="30"/>
      <c r="G87" s="30"/>
      <c r="H87" s="43"/>
      <c r="I87" s="14"/>
      <c r="K87" s="18"/>
    </row>
    <row r="88" spans="1:9" ht="16.5">
      <c r="A88" s="2"/>
      <c r="B88" s="32"/>
      <c r="C88" s="48"/>
      <c r="D88" s="16"/>
      <c r="E88" s="16"/>
      <c r="F88" s="30"/>
      <c r="G88" s="30"/>
      <c r="H88" s="43"/>
      <c r="I88" s="14"/>
    </row>
    <row r="89" spans="1:11" ht="16.5">
      <c r="A89" s="2"/>
      <c r="H89" s="18"/>
      <c r="I89" s="14"/>
      <c r="K89" s="18"/>
    </row>
    <row r="90" spans="1:9" ht="16.5">
      <c r="A90" s="2"/>
      <c r="B90" s="32"/>
      <c r="C90" s="48"/>
      <c r="D90" s="16"/>
      <c r="E90" s="16"/>
      <c r="F90" s="30"/>
      <c r="G90" s="30"/>
      <c r="H90" s="43"/>
      <c r="I90" s="14"/>
    </row>
    <row r="91" spans="1:9" ht="16.5">
      <c r="A91" s="2"/>
      <c r="B91" s="8"/>
      <c r="C91" s="50"/>
      <c r="D91" s="8"/>
      <c r="H91" s="18"/>
      <c r="I91" s="14"/>
    </row>
    <row r="92" spans="1:9" ht="16.5">
      <c r="A92" s="2"/>
      <c r="B92" s="8"/>
      <c r="C92" s="50"/>
      <c r="D92" s="8"/>
      <c r="H92" s="18"/>
      <c r="I92" s="14"/>
    </row>
    <row r="93" spans="1:9" ht="16.5">
      <c r="A93" s="2"/>
      <c r="B93" s="8"/>
      <c r="C93" s="50"/>
      <c r="D93" s="8"/>
      <c r="H93" s="18"/>
      <c r="I93" s="14"/>
    </row>
    <row r="94" spans="1:9" ht="16.5">
      <c r="A94" s="2"/>
      <c r="H94" s="18"/>
      <c r="I94" s="14"/>
    </row>
    <row r="95" spans="1:9" ht="16.5">
      <c r="A95" s="2"/>
      <c r="B95" s="8"/>
      <c r="C95" s="50"/>
      <c r="D95" s="8"/>
      <c r="H95" s="18"/>
      <c r="I95" s="14"/>
    </row>
    <row r="96" spans="1:9" ht="16.5">
      <c r="A96" s="2"/>
      <c r="B96" s="8"/>
      <c r="C96" s="50"/>
      <c r="D96" s="8"/>
      <c r="H96" s="18"/>
      <c r="I96" s="14"/>
    </row>
    <row r="97" spans="1:9" ht="16.5">
      <c r="A97" s="2"/>
      <c r="B97" s="8"/>
      <c r="C97" s="50"/>
      <c r="D97" s="8"/>
      <c r="H97" s="18"/>
      <c r="I97" s="14"/>
    </row>
    <row r="98" spans="1:9" ht="16.5">
      <c r="A98" s="2"/>
      <c r="H98" s="18"/>
      <c r="I98" s="14"/>
    </row>
    <row r="99" spans="1:9" ht="16.5">
      <c r="A99" s="2"/>
      <c r="B99" s="8"/>
      <c r="C99" s="50"/>
      <c r="D99" s="8"/>
      <c r="H99" s="18"/>
      <c r="I99" s="14"/>
    </row>
    <row r="100" spans="1:9" ht="16.5">
      <c r="A100" s="2"/>
      <c r="B100" s="8"/>
      <c r="C100" s="50"/>
      <c r="D100" s="8"/>
      <c r="H100" s="18"/>
      <c r="I100" s="14"/>
    </row>
    <row r="101" spans="1:9" ht="16.5">
      <c r="A101" s="2"/>
      <c r="B101" s="8"/>
      <c r="C101" s="50"/>
      <c r="D101" s="8"/>
      <c r="H101" s="18"/>
      <c r="I101" s="14"/>
    </row>
    <row r="102" spans="1:9" ht="16.5">
      <c r="A102" s="2"/>
      <c r="B102" s="8"/>
      <c r="C102" s="50"/>
      <c r="D102" s="8"/>
      <c r="H102" s="18"/>
      <c r="I102" s="14"/>
    </row>
    <row r="103" spans="1:9" ht="16.5">
      <c r="A103" s="2"/>
      <c r="H103" s="18"/>
      <c r="I103" s="14"/>
    </row>
    <row r="104" spans="1:9" ht="16.5">
      <c r="A104" s="2"/>
      <c r="B104" s="8"/>
      <c r="C104" s="50"/>
      <c r="D104" s="8"/>
      <c r="H104" s="18"/>
      <c r="I104" s="14"/>
    </row>
    <row r="105" spans="1:9" ht="16.5">
      <c r="A105" s="2"/>
      <c r="B105" s="8"/>
      <c r="C105" s="50"/>
      <c r="D105" s="8"/>
      <c r="H105" s="18"/>
      <c r="I105" s="14"/>
    </row>
    <row r="106" spans="1:9" ht="16.5">
      <c r="A106" s="2"/>
      <c r="B106" s="8"/>
      <c r="C106" s="50"/>
      <c r="D106" s="8"/>
      <c r="H106" s="18"/>
      <c r="I106" s="14"/>
    </row>
    <row r="107" spans="1:9" ht="16.5">
      <c r="A107" s="2"/>
      <c r="H107" s="18"/>
      <c r="I107" s="14"/>
    </row>
    <row r="108" spans="1:9" ht="16.5">
      <c r="A108" s="2"/>
      <c r="B108" s="8"/>
      <c r="D108" s="8"/>
      <c r="H108" s="18"/>
      <c r="I108" s="14"/>
    </row>
    <row r="109" spans="1:9" ht="16.5">
      <c r="A109" s="2"/>
      <c r="H109" s="18"/>
      <c r="I109" s="14"/>
    </row>
    <row r="110" spans="1:9" ht="16.5">
      <c r="A110" s="2"/>
      <c r="H110" s="18"/>
      <c r="I110" s="14"/>
    </row>
    <row r="111" spans="1:9" ht="16.5">
      <c r="A111" s="2"/>
      <c r="B111" s="8"/>
      <c r="C111" s="50"/>
      <c r="D111" s="8"/>
      <c r="H111" s="18"/>
      <c r="I111" s="14"/>
    </row>
    <row r="112" spans="1:9" ht="16.5">
      <c r="A112" s="2"/>
      <c r="B112" s="8"/>
      <c r="C112" s="50"/>
      <c r="D112" s="8"/>
      <c r="H112" s="18"/>
      <c r="I112" s="14"/>
    </row>
    <row r="113" spans="1:9" ht="16.5">
      <c r="A113" s="2"/>
      <c r="B113" s="8"/>
      <c r="C113" s="50"/>
      <c r="D113" s="8"/>
      <c r="H113" s="18"/>
      <c r="I113" s="14"/>
    </row>
    <row r="114" spans="1:9" ht="16.5">
      <c r="A114" s="2"/>
      <c r="B114" s="8"/>
      <c r="D114" s="8"/>
      <c r="H114" s="18"/>
      <c r="I114" s="14"/>
    </row>
    <row r="115" spans="1:9" ht="16.5">
      <c r="A115" s="2"/>
      <c r="B115" s="8"/>
      <c r="C115" s="50"/>
      <c r="D115" s="8"/>
      <c r="H115" s="18"/>
      <c r="I115" s="14"/>
    </row>
    <row r="116" spans="1:11" ht="16.5">
      <c r="A116" s="2"/>
      <c r="B116" s="8"/>
      <c r="C116" s="50"/>
      <c r="D116" s="8"/>
      <c r="H116" s="18"/>
      <c r="I116" s="14"/>
      <c r="K116" s="18"/>
    </row>
    <row r="117" spans="1:11" ht="16.5">
      <c r="A117" s="2"/>
      <c r="B117" s="8"/>
      <c r="C117" s="50"/>
      <c r="D117" s="8"/>
      <c r="H117" s="18"/>
      <c r="I117" s="14"/>
      <c r="K117" s="18"/>
    </row>
    <row r="118" spans="1:11" ht="16.5">
      <c r="A118" s="2"/>
      <c r="B118" s="8"/>
      <c r="C118" s="50"/>
      <c r="D118" s="8"/>
      <c r="H118" s="18"/>
      <c r="I118" s="14"/>
      <c r="K118" s="18"/>
    </row>
    <row r="119" spans="1:9" ht="16.5">
      <c r="A119" s="2"/>
      <c r="B119" s="8"/>
      <c r="C119" s="50"/>
      <c r="D119" s="8"/>
      <c r="H119" s="18"/>
      <c r="I119" s="14"/>
    </row>
    <row r="120" spans="1:9" ht="16.5">
      <c r="A120" s="2"/>
      <c r="H120" s="18"/>
      <c r="I120" s="14"/>
    </row>
    <row r="121" spans="1:9" ht="16.5">
      <c r="A121" s="2"/>
      <c r="B121" s="8"/>
      <c r="C121" s="50"/>
      <c r="D121" s="8"/>
      <c r="H121" s="18"/>
      <c r="I121" s="14"/>
    </row>
    <row r="122" spans="1:11" ht="16.5">
      <c r="A122" s="2"/>
      <c r="B122" s="8"/>
      <c r="C122" s="50"/>
      <c r="D122" s="8"/>
      <c r="H122" s="18"/>
      <c r="I122" s="14"/>
      <c r="K122" s="18"/>
    </row>
    <row r="123" spans="1:11" ht="16.5">
      <c r="A123" s="2"/>
      <c r="H123" s="18"/>
      <c r="I123" s="14"/>
      <c r="K123" s="18"/>
    </row>
    <row r="124" spans="1:9" ht="16.5">
      <c r="A124" s="2"/>
      <c r="B124" s="8"/>
      <c r="C124" s="50"/>
      <c r="D124" s="8"/>
      <c r="H124" s="18"/>
      <c r="I124" s="14"/>
    </row>
    <row r="125" spans="1:9" ht="16.5">
      <c r="A125" s="2"/>
      <c r="B125" s="8"/>
      <c r="C125" s="50"/>
      <c r="D125" s="8"/>
      <c r="H125" s="18"/>
      <c r="I125" s="14"/>
    </row>
    <row r="126" spans="1:9" ht="16.5">
      <c r="A126" s="2"/>
      <c r="B126" s="8"/>
      <c r="D126" s="8"/>
      <c r="H126" s="18"/>
      <c r="I126" s="14"/>
    </row>
    <row r="127" spans="1:9" ht="16.5">
      <c r="A127" s="2"/>
      <c r="B127" s="8"/>
      <c r="C127" s="50"/>
      <c r="D127" s="8"/>
      <c r="H127" s="18"/>
      <c r="I127" s="14"/>
    </row>
    <row r="128" spans="1:9" ht="16.5">
      <c r="A128" s="2"/>
      <c r="B128" s="8"/>
      <c r="C128" s="50"/>
      <c r="D128" s="8"/>
      <c r="H128" s="18"/>
      <c r="I128" s="14"/>
    </row>
    <row r="129" spans="1:9" ht="16.5">
      <c r="A129" s="2"/>
      <c r="B129" s="8"/>
      <c r="C129" s="50"/>
      <c r="D129" s="8"/>
      <c r="H129" s="18"/>
      <c r="I129" s="14"/>
    </row>
    <row r="130" spans="1:9" ht="16.5">
      <c r="A130" s="2"/>
      <c r="B130" s="8"/>
      <c r="C130" s="50"/>
      <c r="D130" s="8"/>
      <c r="H130" s="18"/>
      <c r="I130" s="14"/>
    </row>
    <row r="131" spans="1:9" ht="16.5">
      <c r="A131" s="2"/>
      <c r="B131" s="8"/>
      <c r="C131" s="50"/>
      <c r="D131" s="8"/>
      <c r="H131" s="18"/>
      <c r="I131" s="14"/>
    </row>
    <row r="132" spans="1:9" ht="16.5">
      <c r="A132" s="2"/>
      <c r="B132" s="8"/>
      <c r="C132" s="50"/>
      <c r="D132" s="8"/>
      <c r="H132" s="18"/>
      <c r="I132" s="14"/>
    </row>
    <row r="133" spans="1:11" ht="16.5">
      <c r="A133" s="2"/>
      <c r="B133" s="8"/>
      <c r="C133" s="50"/>
      <c r="D133" s="8"/>
      <c r="H133" s="18"/>
      <c r="I133" s="14"/>
      <c r="K133" s="18"/>
    </row>
    <row r="134" spans="1:9" ht="16.5">
      <c r="A134" s="2"/>
      <c r="B134" s="8"/>
      <c r="C134" s="50"/>
      <c r="D134" s="8"/>
      <c r="H134" s="18"/>
      <c r="I134" s="14"/>
    </row>
    <row r="135" spans="1:9" ht="16.5">
      <c r="A135" s="2"/>
      <c r="B135" s="8"/>
      <c r="C135" s="50"/>
      <c r="D135" s="8"/>
      <c r="H135" s="18"/>
      <c r="I135" s="14"/>
    </row>
    <row r="136" spans="1:9" ht="16.5">
      <c r="A136" s="2"/>
      <c r="B136" s="8"/>
      <c r="C136" s="50"/>
      <c r="D136" s="8"/>
      <c r="H136" s="18"/>
      <c r="I136" s="14"/>
    </row>
    <row r="137" spans="1:11" ht="16.5">
      <c r="A137" s="2"/>
      <c r="B137" s="8"/>
      <c r="H137" s="18"/>
      <c r="I137" s="14"/>
      <c r="K137" s="18"/>
    </row>
    <row r="138" spans="1:11" ht="16.5">
      <c r="A138" s="2"/>
      <c r="B138" s="8"/>
      <c r="C138" s="50"/>
      <c r="D138" s="8"/>
      <c r="H138" s="18"/>
      <c r="I138" s="14"/>
      <c r="K138" s="18"/>
    </row>
    <row r="139" spans="1:9" ht="16.5">
      <c r="A139" s="2"/>
      <c r="B139" s="8"/>
      <c r="C139" s="50"/>
      <c r="D139" s="8"/>
      <c r="H139" s="18"/>
      <c r="I139" s="14"/>
    </row>
    <row r="140" spans="1:9" ht="16.5">
      <c r="A140" s="2"/>
      <c r="B140" s="8"/>
      <c r="C140" s="50"/>
      <c r="D140" s="8"/>
      <c r="H140" s="18"/>
      <c r="I140" s="14"/>
    </row>
    <row r="141" spans="1:9" ht="16.5">
      <c r="A141" s="2"/>
      <c r="B141" s="8"/>
      <c r="C141" s="50"/>
      <c r="D141" s="8"/>
      <c r="H141" s="18"/>
      <c r="I141" s="14"/>
    </row>
    <row r="142" spans="1:11" ht="16.5">
      <c r="A142" s="2"/>
      <c r="B142" s="8"/>
      <c r="C142" s="50"/>
      <c r="D142" s="8"/>
      <c r="H142" s="18"/>
      <c r="I142" s="14"/>
      <c r="K142" s="18"/>
    </row>
    <row r="143" spans="1:9" ht="16.5">
      <c r="A143" s="2"/>
      <c r="B143" s="8"/>
      <c r="C143" s="50"/>
      <c r="D143" s="8"/>
      <c r="H143" s="18"/>
      <c r="I143" s="14"/>
    </row>
    <row r="144" spans="1:9" ht="16.5">
      <c r="A144" s="2"/>
      <c r="B144" s="8"/>
      <c r="C144" s="50"/>
      <c r="D144" s="8"/>
      <c r="H144" s="18"/>
      <c r="I144" s="14"/>
    </row>
    <row r="145" spans="1:11" ht="16.5">
      <c r="A145" s="2"/>
      <c r="B145" s="8"/>
      <c r="C145" s="50"/>
      <c r="D145" s="8"/>
      <c r="H145" s="18"/>
      <c r="I145" s="14"/>
      <c r="K145" s="18"/>
    </row>
    <row r="146" spans="1:11" ht="16.5">
      <c r="A146" s="2"/>
      <c r="B146" s="8"/>
      <c r="C146" s="50"/>
      <c r="D146" s="8"/>
      <c r="H146" s="18"/>
      <c r="I146" s="14"/>
      <c r="K146" s="18"/>
    </row>
    <row r="147" spans="1:9" ht="16.5">
      <c r="A147" s="2"/>
      <c r="B147" s="8"/>
      <c r="C147" s="50"/>
      <c r="D147" s="8"/>
      <c r="H147" s="18"/>
      <c r="I147" s="14"/>
    </row>
    <row r="148" spans="1:9" ht="16.5">
      <c r="A148" s="2"/>
      <c r="B148" s="8"/>
      <c r="C148" s="50"/>
      <c r="D148" s="8"/>
      <c r="H148" s="18"/>
      <c r="I148" s="14"/>
    </row>
    <row r="149" spans="1:9" ht="16.5">
      <c r="A149" s="2"/>
      <c r="B149" s="8"/>
      <c r="C149" s="50"/>
      <c r="D149" s="8"/>
      <c r="H149" s="18"/>
      <c r="I149" s="14"/>
    </row>
    <row r="150" spans="1:9" ht="16.5">
      <c r="A150" s="2"/>
      <c r="B150" s="8"/>
      <c r="C150" s="50"/>
      <c r="D150" s="8"/>
      <c r="H150" s="18"/>
      <c r="I150" s="14"/>
    </row>
    <row r="151" spans="1:9" ht="16.5">
      <c r="A151" s="2"/>
      <c r="B151" s="16"/>
      <c r="C151" s="50"/>
      <c r="D151" s="8"/>
      <c r="H151" s="18"/>
      <c r="I151" s="14"/>
    </row>
    <row r="152" spans="1:11" ht="16.5">
      <c r="A152" s="2"/>
      <c r="B152" s="8"/>
      <c r="C152" s="50"/>
      <c r="D152" s="8"/>
      <c r="H152" s="18"/>
      <c r="I152" s="14"/>
      <c r="K152" s="18"/>
    </row>
    <row r="153" spans="1:9" ht="16.5">
      <c r="A153" s="2"/>
      <c r="B153" s="8"/>
      <c r="C153" s="50"/>
      <c r="D153" s="8"/>
      <c r="H153" s="18"/>
      <c r="I153" s="14"/>
    </row>
    <row r="154" spans="1:9" ht="16.5">
      <c r="A154" s="2"/>
      <c r="B154" s="8"/>
      <c r="C154" s="50"/>
      <c r="D154" s="8"/>
      <c r="H154" s="18"/>
      <c r="I154" s="14"/>
    </row>
    <row r="155" spans="1:9" ht="16.5">
      <c r="A155" s="2"/>
      <c r="B155" s="8"/>
      <c r="C155" s="50"/>
      <c r="D155" s="8"/>
      <c r="H155" s="18"/>
      <c r="I155" s="14"/>
    </row>
    <row r="156" spans="1:9" ht="16.5">
      <c r="A156" s="2"/>
      <c r="B156" s="8"/>
      <c r="C156" s="50"/>
      <c r="D156" s="8"/>
      <c r="H156" s="18"/>
      <c r="I156" s="14"/>
    </row>
    <row r="157" spans="1:9" ht="16.5">
      <c r="A157" s="2"/>
      <c r="B157" s="8"/>
      <c r="C157" s="50"/>
      <c r="D157" s="8"/>
      <c r="H157" s="18"/>
      <c r="I157" s="14"/>
    </row>
    <row r="158" spans="1:9" ht="16.5">
      <c r="A158" s="2"/>
      <c r="B158" s="16"/>
      <c r="C158" s="50"/>
      <c r="D158" s="8"/>
      <c r="H158" s="18"/>
      <c r="I158" s="14"/>
    </row>
    <row r="159" spans="1:9" ht="16.5">
      <c r="A159" s="2"/>
      <c r="B159" s="16"/>
      <c r="C159" s="50"/>
      <c r="D159" s="8"/>
      <c r="H159" s="18"/>
      <c r="I159" s="14"/>
    </row>
    <row r="160" spans="1:9" ht="16.5">
      <c r="A160" s="2"/>
      <c r="B160" s="8"/>
      <c r="C160" s="50"/>
      <c r="D160" s="8"/>
      <c r="H160" s="18"/>
      <c r="I160" s="14"/>
    </row>
    <row r="161" spans="1:9" ht="16.5">
      <c r="A161" s="2"/>
      <c r="H161" s="18"/>
      <c r="I161" s="14"/>
    </row>
    <row r="162" spans="1:9" ht="16.5">
      <c r="A162" s="2"/>
      <c r="H162" s="18"/>
      <c r="I162" s="14"/>
    </row>
    <row r="163" spans="1:9" ht="16.5">
      <c r="A163" s="2"/>
      <c r="H163" s="18"/>
      <c r="I163" s="14"/>
    </row>
    <row r="164" spans="1:9" ht="16.5">
      <c r="A164" s="2"/>
      <c r="H164" s="18"/>
      <c r="I164" s="14"/>
    </row>
    <row r="165" spans="1:9" ht="16.5">
      <c r="A165" s="2"/>
      <c r="H165" s="18"/>
      <c r="I165" s="14"/>
    </row>
    <row r="166" spans="8:10" ht="16.5">
      <c r="H166" s="17" t="e">
        <f aca="true" ca="1" t="shared" si="0" ref="H166:H192">IF(G166="M",VLOOKUP(YEAR(TODAY())-D166,muzi,2),VLOOKUP(YEAR(TODAY())-D166,zeny,2))</f>
        <v>#REF!</v>
      </c>
      <c r="I166" s="14">
        <f aca="true" t="shared" si="1" ref="I166:I197">IF(B344&lt;&gt;"",COUNTIF($F$70:$F$159,"&lt;"&amp;F344)+1,"")</f>
      </c>
      <c r="J166" s="7">
        <f aca="true" t="shared" si="2" ref="J166:J192">IF(B166&lt;&gt;"",CONCATENATE(C166," - ",B166," (",E166,")"),"")</f>
      </c>
    </row>
    <row r="167" spans="8:10" ht="16.5">
      <c r="H167" s="17" t="e">
        <f ca="1" t="shared" si="0"/>
        <v>#REF!</v>
      </c>
      <c r="I167" s="14">
        <f t="shared" si="1"/>
      </c>
      <c r="J167" s="7">
        <f t="shared" si="2"/>
      </c>
    </row>
    <row r="168" spans="8:10" ht="16.5">
      <c r="H168" s="17" t="e">
        <f ca="1" t="shared" si="0"/>
        <v>#REF!</v>
      </c>
      <c r="I168" s="14">
        <f t="shared" si="1"/>
      </c>
      <c r="J168" s="7">
        <f t="shared" si="2"/>
      </c>
    </row>
    <row r="169" spans="8:10" ht="16.5">
      <c r="H169" s="17" t="e">
        <f ca="1" t="shared" si="0"/>
        <v>#REF!</v>
      </c>
      <c r="I169" s="14">
        <f t="shared" si="1"/>
      </c>
      <c r="J169" s="7">
        <f t="shared" si="2"/>
      </c>
    </row>
    <row r="170" spans="8:10" ht="16.5">
      <c r="H170" s="17" t="e">
        <f ca="1" t="shared" si="0"/>
        <v>#REF!</v>
      </c>
      <c r="I170" s="14">
        <f t="shared" si="1"/>
      </c>
      <c r="J170" s="7">
        <f t="shared" si="2"/>
      </c>
    </row>
    <row r="171" spans="8:10" ht="16.5">
      <c r="H171" s="17" t="e">
        <f ca="1" t="shared" si="0"/>
        <v>#REF!</v>
      </c>
      <c r="I171" s="14">
        <f t="shared" si="1"/>
      </c>
      <c r="J171" s="7">
        <f t="shared" si="2"/>
      </c>
    </row>
    <row r="172" spans="8:10" ht="16.5">
      <c r="H172" s="17" t="e">
        <f ca="1" t="shared" si="0"/>
        <v>#REF!</v>
      </c>
      <c r="I172" s="14">
        <f t="shared" si="1"/>
      </c>
      <c r="J172" s="7">
        <f t="shared" si="2"/>
      </c>
    </row>
    <row r="173" spans="8:10" ht="16.5">
      <c r="H173" s="17" t="e">
        <f ca="1" t="shared" si="0"/>
        <v>#REF!</v>
      </c>
      <c r="I173" s="14">
        <f t="shared" si="1"/>
      </c>
      <c r="J173" s="7">
        <f t="shared" si="2"/>
      </c>
    </row>
    <row r="174" spans="8:10" ht="16.5">
      <c r="H174" s="17" t="e">
        <f ca="1" t="shared" si="0"/>
        <v>#REF!</v>
      </c>
      <c r="I174" s="14">
        <f t="shared" si="1"/>
      </c>
      <c r="J174" s="7">
        <f t="shared" si="2"/>
      </c>
    </row>
    <row r="175" spans="8:10" ht="16.5">
      <c r="H175" s="17" t="e">
        <f ca="1" t="shared" si="0"/>
        <v>#REF!</v>
      </c>
      <c r="I175" s="14">
        <f t="shared" si="1"/>
      </c>
      <c r="J175" s="7">
        <f t="shared" si="2"/>
      </c>
    </row>
    <row r="176" spans="8:10" ht="16.5">
      <c r="H176" s="17" t="e">
        <f ca="1" t="shared" si="0"/>
        <v>#REF!</v>
      </c>
      <c r="I176" s="14">
        <f t="shared" si="1"/>
      </c>
      <c r="J176" s="7">
        <f t="shared" si="2"/>
      </c>
    </row>
    <row r="177" spans="8:10" ht="16.5">
      <c r="H177" s="17" t="e">
        <f ca="1" t="shared" si="0"/>
        <v>#REF!</v>
      </c>
      <c r="I177" s="14">
        <f t="shared" si="1"/>
      </c>
      <c r="J177" s="7">
        <f t="shared" si="2"/>
      </c>
    </row>
    <row r="178" spans="8:10" ht="16.5">
      <c r="H178" s="17" t="e">
        <f ca="1" t="shared" si="0"/>
        <v>#REF!</v>
      </c>
      <c r="I178" s="14">
        <f t="shared" si="1"/>
      </c>
      <c r="J178" s="7">
        <f t="shared" si="2"/>
      </c>
    </row>
    <row r="179" spans="8:10" ht="16.5">
      <c r="H179" s="17" t="e">
        <f ca="1" t="shared" si="0"/>
        <v>#REF!</v>
      </c>
      <c r="I179" s="14">
        <f t="shared" si="1"/>
      </c>
      <c r="J179" s="7">
        <f t="shared" si="2"/>
      </c>
    </row>
    <row r="180" spans="8:10" ht="16.5">
      <c r="H180" s="17" t="e">
        <f ca="1" t="shared" si="0"/>
        <v>#REF!</v>
      </c>
      <c r="I180" s="14">
        <f t="shared" si="1"/>
      </c>
      <c r="J180" s="7">
        <f t="shared" si="2"/>
      </c>
    </row>
    <row r="181" spans="8:10" ht="16.5">
      <c r="H181" s="17" t="e">
        <f ca="1" t="shared" si="0"/>
        <v>#REF!</v>
      </c>
      <c r="I181" s="14">
        <f t="shared" si="1"/>
      </c>
      <c r="J181" s="7">
        <f t="shared" si="2"/>
      </c>
    </row>
    <row r="182" spans="8:10" ht="16.5">
      <c r="H182" s="17" t="e">
        <f ca="1" t="shared" si="0"/>
        <v>#REF!</v>
      </c>
      <c r="I182" s="14">
        <f t="shared" si="1"/>
      </c>
      <c r="J182" s="7">
        <f t="shared" si="2"/>
      </c>
    </row>
    <row r="183" spans="8:10" ht="16.5">
      <c r="H183" s="17" t="e">
        <f ca="1" t="shared" si="0"/>
        <v>#REF!</v>
      </c>
      <c r="I183" s="14">
        <f t="shared" si="1"/>
      </c>
      <c r="J183" s="7">
        <f t="shared" si="2"/>
      </c>
    </row>
    <row r="184" spans="8:10" ht="16.5">
      <c r="H184" s="17" t="e">
        <f ca="1" t="shared" si="0"/>
        <v>#REF!</v>
      </c>
      <c r="I184" s="14">
        <f t="shared" si="1"/>
      </c>
      <c r="J184" s="7">
        <f t="shared" si="2"/>
      </c>
    </row>
    <row r="185" spans="8:10" ht="16.5">
      <c r="H185" s="17" t="e">
        <f ca="1" t="shared" si="0"/>
        <v>#REF!</v>
      </c>
      <c r="I185" s="14">
        <f t="shared" si="1"/>
      </c>
      <c r="J185" s="7">
        <f t="shared" si="2"/>
      </c>
    </row>
    <row r="186" spans="8:10" ht="16.5">
      <c r="H186" s="17" t="e">
        <f ca="1" t="shared" si="0"/>
        <v>#REF!</v>
      </c>
      <c r="I186" s="14">
        <f t="shared" si="1"/>
      </c>
      <c r="J186" s="7">
        <f t="shared" si="2"/>
      </c>
    </row>
    <row r="187" spans="8:10" ht="16.5">
      <c r="H187" s="17" t="e">
        <f ca="1" t="shared" si="0"/>
        <v>#REF!</v>
      </c>
      <c r="I187" s="14">
        <f t="shared" si="1"/>
      </c>
      <c r="J187" s="7">
        <f t="shared" si="2"/>
      </c>
    </row>
    <row r="188" spans="8:10" ht="16.5">
      <c r="H188" s="17" t="e">
        <f ca="1" t="shared" si="0"/>
        <v>#REF!</v>
      </c>
      <c r="I188" s="14">
        <f t="shared" si="1"/>
      </c>
      <c r="J188" s="7">
        <f t="shared" si="2"/>
      </c>
    </row>
    <row r="189" spans="8:10" ht="16.5">
      <c r="H189" s="17" t="e">
        <f ca="1" t="shared" si="0"/>
        <v>#REF!</v>
      </c>
      <c r="I189" s="14">
        <f t="shared" si="1"/>
      </c>
      <c r="J189" s="7">
        <f t="shared" si="2"/>
      </c>
    </row>
    <row r="190" spans="8:10" ht="16.5">
      <c r="H190" s="17" t="e">
        <f ca="1" t="shared" si="0"/>
        <v>#REF!</v>
      </c>
      <c r="I190" s="14">
        <f t="shared" si="1"/>
      </c>
      <c r="J190" s="7">
        <f t="shared" si="2"/>
      </c>
    </row>
    <row r="191" spans="8:10" ht="16.5">
      <c r="H191" s="17" t="e">
        <f ca="1" t="shared" si="0"/>
        <v>#REF!</v>
      </c>
      <c r="I191" s="14">
        <f t="shared" si="1"/>
      </c>
      <c r="J191" s="7">
        <f t="shared" si="2"/>
      </c>
    </row>
    <row r="192" spans="8:10" ht="16.5">
      <c r="H192" s="17" t="e">
        <f ca="1" t="shared" si="0"/>
        <v>#REF!</v>
      </c>
      <c r="I192" s="14">
        <f t="shared" si="1"/>
      </c>
      <c r="J192" s="7">
        <f t="shared" si="2"/>
      </c>
    </row>
    <row r="193" spans="8:10" ht="16.5">
      <c r="H193" s="17" t="e">
        <f aca="true" ca="1" t="shared" si="3" ref="H193:H217">IF(G193="M",VLOOKUP(YEAR(TODAY())-D193,muzi,2),VLOOKUP(YEAR(TODAY())-D193,zeny,2))</f>
        <v>#REF!</v>
      </c>
      <c r="I193" s="14">
        <f t="shared" si="1"/>
      </c>
      <c r="J193" s="7">
        <f aca="true" t="shared" si="4" ref="J193:J224">IF(B193&lt;&gt;"",CONCATENATE(C193," - ",B193," (",E193,")"),"")</f>
      </c>
    </row>
    <row r="194" spans="8:10" ht="16.5">
      <c r="H194" s="17" t="e">
        <f ca="1" t="shared" si="3"/>
        <v>#REF!</v>
      </c>
      <c r="I194" s="14">
        <f t="shared" si="1"/>
      </c>
      <c r="J194" s="7">
        <f t="shared" si="4"/>
      </c>
    </row>
    <row r="195" spans="8:10" ht="16.5">
      <c r="H195" s="17" t="e">
        <f ca="1" t="shared" si="3"/>
        <v>#REF!</v>
      </c>
      <c r="I195" s="14">
        <f t="shared" si="1"/>
      </c>
      <c r="J195" s="7">
        <f t="shared" si="4"/>
      </c>
    </row>
    <row r="196" spans="8:10" ht="16.5">
      <c r="H196" s="17" t="e">
        <f ca="1" t="shared" si="3"/>
        <v>#REF!</v>
      </c>
      <c r="I196" s="14">
        <f t="shared" si="1"/>
      </c>
      <c r="J196" s="7">
        <f t="shared" si="4"/>
      </c>
    </row>
    <row r="197" spans="8:10" ht="16.5">
      <c r="H197" s="17" t="e">
        <f ca="1" t="shared" si="3"/>
        <v>#REF!</v>
      </c>
      <c r="I197" s="14">
        <f t="shared" si="1"/>
      </c>
      <c r="J197" s="7">
        <f t="shared" si="4"/>
      </c>
    </row>
    <row r="198" spans="8:10" ht="16.5">
      <c r="H198" s="17" t="e">
        <f ca="1" t="shared" si="3"/>
        <v>#REF!</v>
      </c>
      <c r="I198" s="14">
        <f aca="true" t="shared" si="5" ref="I198:I229">IF(B376&lt;&gt;"",COUNTIF($F$70:$F$159,"&lt;"&amp;F376)+1,"")</f>
      </c>
      <c r="J198" s="7">
        <f t="shared" si="4"/>
      </c>
    </row>
    <row r="199" spans="8:10" ht="16.5">
      <c r="H199" s="17" t="e">
        <f ca="1" t="shared" si="3"/>
        <v>#REF!</v>
      </c>
      <c r="I199" s="14">
        <f t="shared" si="5"/>
      </c>
      <c r="J199" s="7">
        <f t="shared" si="4"/>
      </c>
    </row>
    <row r="200" spans="8:10" ht="16.5">
      <c r="H200" s="17" t="e">
        <f ca="1" t="shared" si="3"/>
        <v>#REF!</v>
      </c>
      <c r="I200" s="14">
        <f t="shared" si="5"/>
      </c>
      <c r="J200" s="7">
        <f t="shared" si="4"/>
      </c>
    </row>
    <row r="201" spans="8:10" ht="16.5">
      <c r="H201" s="17" t="e">
        <f ca="1" t="shared" si="3"/>
        <v>#REF!</v>
      </c>
      <c r="I201" s="14">
        <f t="shared" si="5"/>
      </c>
      <c r="J201" s="7">
        <f t="shared" si="4"/>
      </c>
    </row>
    <row r="202" spans="8:10" ht="16.5">
      <c r="H202" s="17" t="e">
        <f ca="1" t="shared" si="3"/>
        <v>#REF!</v>
      </c>
      <c r="I202" s="14">
        <f t="shared" si="5"/>
      </c>
      <c r="J202" s="7">
        <f t="shared" si="4"/>
      </c>
    </row>
    <row r="203" spans="8:10" ht="16.5">
      <c r="H203" s="17" t="e">
        <f ca="1" t="shared" si="3"/>
        <v>#REF!</v>
      </c>
      <c r="I203" s="14">
        <f t="shared" si="5"/>
      </c>
      <c r="J203" s="7">
        <f t="shared" si="4"/>
      </c>
    </row>
    <row r="204" spans="8:10" ht="16.5">
      <c r="H204" s="17" t="e">
        <f ca="1" t="shared" si="3"/>
        <v>#REF!</v>
      </c>
      <c r="I204" s="14">
        <f t="shared" si="5"/>
      </c>
      <c r="J204" s="7">
        <f t="shared" si="4"/>
      </c>
    </row>
    <row r="205" spans="8:10" ht="16.5">
      <c r="H205" s="17" t="e">
        <f ca="1" t="shared" si="3"/>
        <v>#REF!</v>
      </c>
      <c r="I205" s="14">
        <f t="shared" si="5"/>
      </c>
      <c r="J205" s="7">
        <f t="shared" si="4"/>
      </c>
    </row>
    <row r="206" spans="8:10" ht="16.5">
      <c r="H206" s="17" t="e">
        <f ca="1" t="shared" si="3"/>
        <v>#REF!</v>
      </c>
      <c r="I206" s="14">
        <f t="shared" si="5"/>
      </c>
      <c r="J206" s="7">
        <f t="shared" si="4"/>
      </c>
    </row>
    <row r="207" spans="8:10" ht="16.5">
      <c r="H207" s="17" t="e">
        <f ca="1" t="shared" si="3"/>
        <v>#REF!</v>
      </c>
      <c r="I207" s="14">
        <f t="shared" si="5"/>
      </c>
      <c r="J207" s="7">
        <f t="shared" si="4"/>
      </c>
    </row>
    <row r="208" spans="8:10" ht="16.5">
      <c r="H208" s="17" t="e">
        <f ca="1" t="shared" si="3"/>
        <v>#REF!</v>
      </c>
      <c r="I208" s="14">
        <f t="shared" si="5"/>
      </c>
      <c r="J208" s="7">
        <f t="shared" si="4"/>
      </c>
    </row>
    <row r="209" spans="8:10" ht="16.5">
      <c r="H209" s="17" t="e">
        <f ca="1" t="shared" si="3"/>
        <v>#REF!</v>
      </c>
      <c r="I209" s="14">
        <f t="shared" si="5"/>
      </c>
      <c r="J209" s="7">
        <f t="shared" si="4"/>
      </c>
    </row>
    <row r="210" spans="8:10" ht="16.5">
      <c r="H210" s="17" t="e">
        <f ca="1" t="shared" si="3"/>
        <v>#REF!</v>
      </c>
      <c r="I210" s="14">
        <f t="shared" si="5"/>
      </c>
      <c r="J210" s="7">
        <f t="shared" si="4"/>
      </c>
    </row>
    <row r="211" spans="8:10" ht="16.5">
      <c r="H211" s="17" t="e">
        <f ca="1" t="shared" si="3"/>
        <v>#REF!</v>
      </c>
      <c r="I211" s="14">
        <f t="shared" si="5"/>
      </c>
      <c r="J211" s="7">
        <f t="shared" si="4"/>
      </c>
    </row>
    <row r="212" spans="8:10" ht="16.5">
      <c r="H212" s="17" t="e">
        <f ca="1" t="shared" si="3"/>
        <v>#REF!</v>
      </c>
      <c r="I212" s="14">
        <f t="shared" si="5"/>
      </c>
      <c r="J212" s="7">
        <f t="shared" si="4"/>
      </c>
    </row>
    <row r="213" spans="8:10" ht="16.5">
      <c r="H213" s="17" t="e">
        <f ca="1" t="shared" si="3"/>
        <v>#REF!</v>
      </c>
      <c r="I213" s="14">
        <f t="shared" si="5"/>
      </c>
      <c r="J213" s="7">
        <f t="shared" si="4"/>
      </c>
    </row>
    <row r="214" spans="8:10" ht="16.5">
      <c r="H214" s="17" t="e">
        <f ca="1" t="shared" si="3"/>
        <v>#REF!</v>
      </c>
      <c r="I214" s="14">
        <f t="shared" si="5"/>
      </c>
      <c r="J214" s="7">
        <f t="shared" si="4"/>
      </c>
    </row>
    <row r="215" spans="8:10" ht="16.5">
      <c r="H215" s="17" t="e">
        <f ca="1" t="shared" si="3"/>
        <v>#REF!</v>
      </c>
      <c r="I215" s="14">
        <f t="shared" si="5"/>
      </c>
      <c r="J215" s="7">
        <f t="shared" si="4"/>
      </c>
    </row>
    <row r="216" spans="8:10" ht="16.5">
      <c r="H216" s="17" t="e">
        <f ca="1" t="shared" si="3"/>
        <v>#REF!</v>
      </c>
      <c r="I216" s="14">
        <f t="shared" si="5"/>
      </c>
      <c r="J216" s="7">
        <f t="shared" si="4"/>
      </c>
    </row>
    <row r="217" spans="8:10" ht="16.5">
      <c r="H217" s="17" t="e">
        <f ca="1" t="shared" si="3"/>
        <v>#REF!</v>
      </c>
      <c r="I217" s="14">
        <f t="shared" si="5"/>
      </c>
      <c r="J217" s="7">
        <f t="shared" si="4"/>
      </c>
    </row>
    <row r="218" spans="8:10" ht="16.5">
      <c r="H218" s="17" t="e">
        <f aca="true" ca="1" t="shared" si="6" ref="H218:H240">IF(G218="M",VLOOKUP(YEAR(TODAY())-D396,muzi,2),VLOOKUP(YEAR(TODAY())-D396,zeny,2))</f>
        <v>#REF!</v>
      </c>
      <c r="I218" s="14">
        <f t="shared" si="5"/>
      </c>
      <c r="J218" s="7">
        <f t="shared" si="4"/>
      </c>
    </row>
    <row r="219" spans="8:10" ht="16.5">
      <c r="H219" s="17" t="e">
        <f ca="1" t="shared" si="6"/>
        <v>#REF!</v>
      </c>
      <c r="I219" s="14">
        <f t="shared" si="5"/>
      </c>
      <c r="J219" s="7">
        <f t="shared" si="4"/>
      </c>
    </row>
    <row r="220" spans="8:10" ht="16.5">
      <c r="H220" s="17" t="e">
        <f ca="1" t="shared" si="6"/>
        <v>#REF!</v>
      </c>
      <c r="I220" s="14">
        <f t="shared" si="5"/>
      </c>
      <c r="J220" s="7">
        <f t="shared" si="4"/>
      </c>
    </row>
    <row r="221" spans="8:10" ht="16.5">
      <c r="H221" s="17" t="e">
        <f ca="1" t="shared" si="6"/>
        <v>#REF!</v>
      </c>
      <c r="I221" s="14">
        <f t="shared" si="5"/>
      </c>
      <c r="J221" s="7">
        <f t="shared" si="4"/>
      </c>
    </row>
    <row r="222" spans="8:10" ht="16.5">
      <c r="H222" s="17" t="e">
        <f ca="1" t="shared" si="6"/>
        <v>#REF!</v>
      </c>
      <c r="I222" s="14">
        <f t="shared" si="5"/>
      </c>
      <c r="J222" s="7">
        <f t="shared" si="4"/>
      </c>
    </row>
    <row r="223" spans="8:10" ht="16.5">
      <c r="H223" s="17" t="e">
        <f ca="1" t="shared" si="6"/>
        <v>#REF!</v>
      </c>
      <c r="I223" s="14">
        <f t="shared" si="5"/>
      </c>
      <c r="J223" s="7">
        <f t="shared" si="4"/>
      </c>
    </row>
    <row r="224" spans="8:10" ht="16.5">
      <c r="H224" s="17" t="e">
        <f ca="1" t="shared" si="6"/>
        <v>#REF!</v>
      </c>
      <c r="I224" s="14">
        <f t="shared" si="5"/>
      </c>
      <c r="J224" s="7">
        <f t="shared" si="4"/>
      </c>
    </row>
    <row r="225" spans="8:10" ht="16.5">
      <c r="H225" s="17" t="e">
        <f ca="1" t="shared" si="6"/>
        <v>#REF!</v>
      </c>
      <c r="I225" s="14">
        <f t="shared" si="5"/>
      </c>
      <c r="J225" s="7">
        <f aca="true" t="shared" si="7" ref="J225:J256">IF(B225&lt;&gt;"",CONCATENATE(C225," - ",B225," (",E225,")"),"")</f>
      </c>
    </row>
    <row r="226" spans="8:10" ht="16.5">
      <c r="H226" s="17" t="e">
        <f ca="1" t="shared" si="6"/>
        <v>#REF!</v>
      </c>
      <c r="I226" s="14">
        <f t="shared" si="5"/>
      </c>
      <c r="J226" s="7">
        <f t="shared" si="7"/>
      </c>
    </row>
    <row r="227" spans="8:10" ht="16.5">
      <c r="H227" s="17" t="e">
        <f ca="1" t="shared" si="6"/>
        <v>#REF!</v>
      </c>
      <c r="I227" s="14">
        <f t="shared" si="5"/>
      </c>
      <c r="J227" s="7">
        <f t="shared" si="7"/>
      </c>
    </row>
    <row r="228" spans="8:10" ht="16.5">
      <c r="H228" s="17" t="e">
        <f ca="1" t="shared" si="6"/>
        <v>#REF!</v>
      </c>
      <c r="I228" s="14">
        <f t="shared" si="5"/>
      </c>
      <c r="J228" s="7">
        <f t="shared" si="7"/>
      </c>
    </row>
    <row r="229" spans="8:10" ht="16.5">
      <c r="H229" s="17" t="e">
        <f ca="1" t="shared" si="6"/>
        <v>#REF!</v>
      </c>
      <c r="I229" s="14">
        <f t="shared" si="5"/>
      </c>
      <c r="J229" s="7">
        <f t="shared" si="7"/>
      </c>
    </row>
    <row r="230" spans="8:10" ht="16.5">
      <c r="H230" s="17" t="e">
        <f ca="1" t="shared" si="6"/>
        <v>#REF!</v>
      </c>
      <c r="I230" s="14">
        <f aca="true" t="shared" si="8" ref="I230:I240">IF(B408&lt;&gt;"",COUNTIF($F$70:$F$159,"&lt;"&amp;F408)+1,"")</f>
      </c>
      <c r="J230" s="7">
        <f t="shared" si="7"/>
      </c>
    </row>
    <row r="231" spans="8:10" ht="16.5">
      <c r="H231" s="17" t="e">
        <f ca="1" t="shared" si="6"/>
        <v>#REF!</v>
      </c>
      <c r="I231" s="14">
        <f t="shared" si="8"/>
      </c>
      <c r="J231" s="7">
        <f t="shared" si="7"/>
      </c>
    </row>
    <row r="232" spans="8:10" ht="16.5">
      <c r="H232" s="17" t="e">
        <f ca="1" t="shared" si="6"/>
        <v>#REF!</v>
      </c>
      <c r="I232" s="14">
        <f t="shared" si="8"/>
      </c>
      <c r="J232" s="7">
        <f t="shared" si="7"/>
      </c>
    </row>
    <row r="233" spans="8:10" ht="16.5">
      <c r="H233" s="17" t="e">
        <f ca="1" t="shared" si="6"/>
        <v>#REF!</v>
      </c>
      <c r="I233" s="14">
        <f t="shared" si="8"/>
      </c>
      <c r="J233" s="7">
        <f t="shared" si="7"/>
      </c>
    </row>
    <row r="234" spans="8:10" ht="16.5">
      <c r="H234" s="17" t="e">
        <f ca="1" t="shared" si="6"/>
        <v>#REF!</v>
      </c>
      <c r="I234" s="14">
        <f t="shared" si="8"/>
      </c>
      <c r="J234" s="7">
        <f t="shared" si="7"/>
      </c>
    </row>
    <row r="235" spans="8:10" ht="16.5">
      <c r="H235" s="17" t="e">
        <f ca="1" t="shared" si="6"/>
        <v>#REF!</v>
      </c>
      <c r="I235" s="14">
        <f t="shared" si="8"/>
      </c>
      <c r="J235" s="7">
        <f t="shared" si="7"/>
      </c>
    </row>
    <row r="236" spans="8:10" ht="16.5">
      <c r="H236" s="17" t="e">
        <f ca="1" t="shared" si="6"/>
        <v>#REF!</v>
      </c>
      <c r="I236" s="14">
        <f t="shared" si="8"/>
      </c>
      <c r="J236" s="7">
        <f t="shared" si="7"/>
      </c>
    </row>
    <row r="237" spans="8:10" ht="16.5">
      <c r="H237" s="17" t="e">
        <f ca="1" t="shared" si="6"/>
        <v>#REF!</v>
      </c>
      <c r="I237" s="14">
        <f t="shared" si="8"/>
      </c>
      <c r="J237" s="7">
        <f t="shared" si="7"/>
      </c>
    </row>
    <row r="238" spans="8:10" ht="16.5">
      <c r="H238" s="17" t="e">
        <f ca="1" t="shared" si="6"/>
        <v>#REF!</v>
      </c>
      <c r="I238" s="14">
        <f t="shared" si="8"/>
      </c>
      <c r="J238" s="7">
        <f t="shared" si="7"/>
      </c>
    </row>
    <row r="239" spans="8:10" ht="16.5">
      <c r="H239" s="17" t="e">
        <f ca="1" t="shared" si="6"/>
        <v>#REF!</v>
      </c>
      <c r="I239" s="14">
        <f t="shared" si="8"/>
      </c>
      <c r="J239" s="7">
        <f t="shared" si="7"/>
      </c>
    </row>
    <row r="240" spans="8:10" ht="16.5">
      <c r="H240" s="17" t="e">
        <f ca="1" t="shared" si="6"/>
        <v>#REF!</v>
      </c>
      <c r="I240" s="14">
        <f t="shared" si="8"/>
      </c>
      <c r="J240" s="7">
        <f t="shared" si="7"/>
      </c>
    </row>
    <row r="241" spans="8:10" ht="16.5">
      <c r="H241" s="17" t="e">
        <f aca="true" ca="1" t="shared" si="9" ref="H241:H272">IF(G241="M",VLOOKUP(YEAR(TODAY())-D241,muzi,2),VLOOKUP(YEAR(TODAY())-D241,zeny,2))</f>
        <v>#REF!</v>
      </c>
      <c r="I241" s="14">
        <f aca="true" t="shared" si="10" ref="I241:I266">IF(B241&lt;&gt;"",COUNTIF($F$70:$F$159,"&lt;"&amp;F241)+1,"")</f>
      </c>
      <c r="J241" s="7">
        <f t="shared" si="7"/>
      </c>
    </row>
    <row r="242" spans="8:10" ht="16.5">
      <c r="H242" s="17" t="e">
        <f ca="1" t="shared" si="9"/>
        <v>#REF!</v>
      </c>
      <c r="I242" s="14">
        <f t="shared" si="10"/>
      </c>
      <c r="J242" s="7">
        <f t="shared" si="7"/>
      </c>
    </row>
    <row r="243" spans="8:10" ht="16.5">
      <c r="H243" s="17" t="e">
        <f ca="1" t="shared" si="9"/>
        <v>#REF!</v>
      </c>
      <c r="I243" s="14">
        <f t="shared" si="10"/>
      </c>
      <c r="J243" s="7">
        <f t="shared" si="7"/>
      </c>
    </row>
    <row r="244" spans="8:10" ht="16.5">
      <c r="H244" s="17" t="e">
        <f ca="1" t="shared" si="9"/>
        <v>#REF!</v>
      </c>
      <c r="I244" s="14">
        <f t="shared" si="10"/>
      </c>
      <c r="J244" s="7">
        <f t="shared" si="7"/>
      </c>
    </row>
    <row r="245" spans="8:10" ht="16.5">
      <c r="H245" s="17" t="e">
        <f ca="1" t="shared" si="9"/>
        <v>#REF!</v>
      </c>
      <c r="I245" s="14">
        <f t="shared" si="10"/>
      </c>
      <c r="J245" s="7">
        <f t="shared" si="7"/>
      </c>
    </row>
    <row r="246" spans="8:10" ht="16.5">
      <c r="H246" s="17" t="e">
        <f ca="1" t="shared" si="9"/>
        <v>#REF!</v>
      </c>
      <c r="I246" s="14">
        <f t="shared" si="10"/>
      </c>
      <c r="J246" s="7">
        <f t="shared" si="7"/>
      </c>
    </row>
    <row r="247" spans="8:10" ht="16.5">
      <c r="H247" s="17" t="e">
        <f ca="1" t="shared" si="9"/>
        <v>#REF!</v>
      </c>
      <c r="I247" s="14">
        <f t="shared" si="10"/>
      </c>
      <c r="J247" s="7">
        <f t="shared" si="7"/>
      </c>
    </row>
    <row r="248" spans="8:10" ht="16.5">
      <c r="H248" s="17" t="e">
        <f ca="1" t="shared" si="9"/>
        <v>#REF!</v>
      </c>
      <c r="I248" s="14">
        <f t="shared" si="10"/>
      </c>
      <c r="J248" s="7">
        <f t="shared" si="7"/>
      </c>
    </row>
    <row r="249" spans="8:10" ht="16.5">
      <c r="H249" s="17" t="e">
        <f ca="1" t="shared" si="9"/>
        <v>#REF!</v>
      </c>
      <c r="I249" s="14">
        <f t="shared" si="10"/>
      </c>
      <c r="J249" s="7">
        <f t="shared" si="7"/>
      </c>
    </row>
    <row r="250" spans="8:10" ht="16.5">
      <c r="H250" s="17" t="e">
        <f ca="1" t="shared" si="9"/>
        <v>#REF!</v>
      </c>
      <c r="I250" s="14">
        <f t="shared" si="10"/>
      </c>
      <c r="J250" s="7">
        <f t="shared" si="7"/>
      </c>
    </row>
    <row r="251" spans="8:10" ht="16.5">
      <c r="H251" s="17" t="e">
        <f ca="1" t="shared" si="9"/>
        <v>#REF!</v>
      </c>
      <c r="I251" s="14">
        <f t="shared" si="10"/>
      </c>
      <c r="J251" s="7">
        <f t="shared" si="7"/>
      </c>
    </row>
    <row r="252" spans="8:10" ht="16.5">
      <c r="H252" s="17" t="e">
        <f ca="1" t="shared" si="9"/>
        <v>#REF!</v>
      </c>
      <c r="I252" s="14">
        <f t="shared" si="10"/>
      </c>
      <c r="J252" s="7">
        <f t="shared" si="7"/>
      </c>
    </row>
    <row r="253" spans="8:10" ht="16.5">
      <c r="H253" s="17" t="e">
        <f ca="1" t="shared" si="9"/>
        <v>#REF!</v>
      </c>
      <c r="I253" s="14">
        <f t="shared" si="10"/>
      </c>
      <c r="J253" s="7">
        <f t="shared" si="7"/>
      </c>
    </row>
    <row r="254" spans="8:10" ht="16.5">
      <c r="H254" s="17" t="e">
        <f ca="1" t="shared" si="9"/>
        <v>#REF!</v>
      </c>
      <c r="I254" s="14">
        <f t="shared" si="10"/>
      </c>
      <c r="J254" s="7">
        <f t="shared" si="7"/>
      </c>
    </row>
    <row r="255" spans="8:10" ht="16.5">
      <c r="H255" s="17" t="e">
        <f ca="1" t="shared" si="9"/>
        <v>#REF!</v>
      </c>
      <c r="I255" s="14">
        <f t="shared" si="10"/>
      </c>
      <c r="J255" s="7">
        <f t="shared" si="7"/>
      </c>
    </row>
    <row r="256" spans="8:10" ht="16.5">
      <c r="H256" s="17" t="e">
        <f ca="1" t="shared" si="9"/>
        <v>#REF!</v>
      </c>
      <c r="I256" s="14">
        <f t="shared" si="10"/>
      </c>
      <c r="J256" s="7">
        <f t="shared" si="7"/>
      </c>
    </row>
    <row r="257" spans="8:10" ht="16.5">
      <c r="H257" s="17" t="e">
        <f ca="1" t="shared" si="9"/>
        <v>#REF!</v>
      </c>
      <c r="I257" s="14">
        <f t="shared" si="10"/>
      </c>
      <c r="J257" s="7">
        <f aca="true" t="shared" si="11" ref="J257:J266">IF(B257&lt;&gt;"",CONCATENATE(C257," - ",B257," (",E257,")"),"")</f>
      </c>
    </row>
    <row r="258" spans="8:10" ht="16.5">
      <c r="H258" s="17" t="e">
        <f ca="1" t="shared" si="9"/>
        <v>#REF!</v>
      </c>
      <c r="I258" s="14">
        <f t="shared" si="10"/>
      </c>
      <c r="J258" s="7">
        <f t="shared" si="11"/>
      </c>
    </row>
    <row r="259" spans="8:10" ht="16.5">
      <c r="H259" s="17" t="e">
        <f ca="1" t="shared" si="9"/>
        <v>#REF!</v>
      </c>
      <c r="I259" s="14">
        <f t="shared" si="10"/>
      </c>
      <c r="J259" s="7">
        <f t="shared" si="11"/>
      </c>
    </row>
    <row r="260" spans="8:10" ht="16.5">
      <c r="H260" s="17" t="e">
        <f ca="1" t="shared" si="9"/>
        <v>#REF!</v>
      </c>
      <c r="I260" s="14">
        <f t="shared" si="10"/>
      </c>
      <c r="J260" s="7">
        <f t="shared" si="11"/>
      </c>
    </row>
    <row r="261" spans="8:10" ht="16.5">
      <c r="H261" s="17" t="e">
        <f ca="1" t="shared" si="9"/>
        <v>#REF!</v>
      </c>
      <c r="I261" s="14">
        <f t="shared" si="10"/>
      </c>
      <c r="J261" s="7">
        <f t="shared" si="11"/>
      </c>
    </row>
    <row r="262" spans="8:10" ht="16.5">
      <c r="H262" s="17" t="e">
        <f ca="1" t="shared" si="9"/>
        <v>#REF!</v>
      </c>
      <c r="I262" s="14">
        <f t="shared" si="10"/>
      </c>
      <c r="J262" s="7">
        <f t="shared" si="11"/>
      </c>
    </row>
    <row r="263" spans="8:10" ht="16.5">
      <c r="H263" s="17" t="e">
        <f ca="1" t="shared" si="9"/>
        <v>#REF!</v>
      </c>
      <c r="I263" s="14">
        <f t="shared" si="10"/>
      </c>
      <c r="J263" s="7">
        <f t="shared" si="11"/>
      </c>
    </row>
    <row r="264" spans="8:10" ht="16.5">
      <c r="H264" s="17" t="e">
        <f ca="1" t="shared" si="9"/>
        <v>#REF!</v>
      </c>
      <c r="I264" s="14">
        <f t="shared" si="10"/>
      </c>
      <c r="J264" s="7">
        <f t="shared" si="11"/>
      </c>
    </row>
    <row r="265" spans="8:10" ht="16.5">
      <c r="H265" s="17" t="e">
        <f ca="1" t="shared" si="9"/>
        <v>#REF!</v>
      </c>
      <c r="I265" s="14">
        <f t="shared" si="10"/>
      </c>
      <c r="J265" s="7">
        <f t="shared" si="11"/>
      </c>
    </row>
    <row r="266" spans="8:10" ht="16.5">
      <c r="H266" s="17" t="e">
        <f ca="1" t="shared" si="9"/>
        <v>#REF!</v>
      </c>
      <c r="I266" s="14">
        <f t="shared" si="10"/>
      </c>
      <c r="J266" s="7">
        <f t="shared" si="11"/>
      </c>
    </row>
    <row r="267" spans="8:9" ht="16.5">
      <c r="H267" s="17" t="e">
        <f ca="1" t="shared" si="9"/>
        <v>#REF!</v>
      </c>
      <c r="I267" s="14"/>
    </row>
    <row r="268" spans="8:9" ht="16.5">
      <c r="H268" s="17" t="e">
        <f ca="1" t="shared" si="9"/>
        <v>#REF!</v>
      </c>
      <c r="I268" s="14"/>
    </row>
    <row r="269" spans="8:9" ht="16.5">
      <c r="H269" s="17" t="e">
        <f ca="1" t="shared" si="9"/>
        <v>#REF!</v>
      </c>
      <c r="I269" s="14"/>
    </row>
    <row r="270" spans="8:9" ht="16.5">
      <c r="H270" s="17" t="e">
        <f ca="1" t="shared" si="9"/>
        <v>#REF!</v>
      </c>
      <c r="I270" s="14"/>
    </row>
    <row r="271" spans="8:9" ht="16.5">
      <c r="H271" s="17" t="e">
        <f ca="1" t="shared" si="9"/>
        <v>#REF!</v>
      </c>
      <c r="I271" s="14"/>
    </row>
    <row r="272" spans="8:9" ht="16.5">
      <c r="H272" s="17" t="e">
        <f ca="1" t="shared" si="9"/>
        <v>#REF!</v>
      </c>
      <c r="I272" s="14"/>
    </row>
    <row r="273" spans="8:9" ht="16.5">
      <c r="H273" s="17" t="e">
        <f aca="true" ca="1" t="shared" si="12" ref="H273:H304">IF(G273="M",VLOOKUP(YEAR(TODAY())-D273,muzi,2),VLOOKUP(YEAR(TODAY())-D273,zeny,2))</f>
        <v>#REF!</v>
      </c>
      <c r="I273" s="14"/>
    </row>
    <row r="274" spans="8:9" ht="16.5">
      <c r="H274" s="17" t="e">
        <f ca="1" t="shared" si="12"/>
        <v>#REF!</v>
      </c>
      <c r="I274" s="14"/>
    </row>
    <row r="275" spans="8:9" ht="16.5">
      <c r="H275" s="17" t="e">
        <f ca="1" t="shared" si="12"/>
        <v>#REF!</v>
      </c>
      <c r="I275" s="14"/>
    </row>
    <row r="276" spans="8:9" ht="16.5">
      <c r="H276" s="17" t="e">
        <f ca="1" t="shared" si="12"/>
        <v>#REF!</v>
      </c>
      <c r="I276" s="14"/>
    </row>
    <row r="277" spans="8:9" ht="16.5">
      <c r="H277" s="17" t="e">
        <f ca="1" t="shared" si="12"/>
        <v>#REF!</v>
      </c>
      <c r="I277" s="14"/>
    </row>
    <row r="278" spans="8:9" ht="16.5">
      <c r="H278" s="17" t="e">
        <f ca="1" t="shared" si="12"/>
        <v>#REF!</v>
      </c>
      <c r="I278" s="14"/>
    </row>
    <row r="279" spans="8:9" ht="16.5">
      <c r="H279" s="17" t="e">
        <f ca="1" t="shared" si="12"/>
        <v>#REF!</v>
      </c>
      <c r="I279" s="14"/>
    </row>
    <row r="280" spans="8:9" ht="16.5">
      <c r="H280" s="17" t="e">
        <f ca="1" t="shared" si="12"/>
        <v>#REF!</v>
      </c>
      <c r="I280" s="14"/>
    </row>
    <row r="281" spans="8:9" ht="16.5">
      <c r="H281" s="17" t="e">
        <f ca="1" t="shared" si="12"/>
        <v>#REF!</v>
      </c>
      <c r="I281" s="14"/>
    </row>
    <row r="282" spans="8:9" ht="16.5">
      <c r="H282" s="17" t="e">
        <f ca="1" t="shared" si="12"/>
        <v>#REF!</v>
      </c>
      <c r="I282" s="14"/>
    </row>
    <row r="283" spans="8:9" ht="16.5">
      <c r="H283" s="17" t="e">
        <f ca="1" t="shared" si="12"/>
        <v>#REF!</v>
      </c>
      <c r="I283" s="14"/>
    </row>
    <row r="284" spans="8:9" ht="16.5">
      <c r="H284" s="17" t="e">
        <f ca="1" t="shared" si="12"/>
        <v>#REF!</v>
      </c>
      <c r="I284" s="14"/>
    </row>
    <row r="285" spans="8:9" ht="16.5">
      <c r="H285" s="17" t="e">
        <f ca="1" t="shared" si="12"/>
        <v>#REF!</v>
      </c>
      <c r="I285" s="14"/>
    </row>
    <row r="286" spans="8:9" ht="16.5">
      <c r="H286" s="17" t="e">
        <f ca="1" t="shared" si="12"/>
        <v>#REF!</v>
      </c>
      <c r="I286" s="14"/>
    </row>
    <row r="287" spans="8:9" ht="16.5">
      <c r="H287" s="17" t="e">
        <f ca="1" t="shared" si="12"/>
        <v>#REF!</v>
      </c>
      <c r="I287" s="14"/>
    </row>
    <row r="288" spans="8:9" ht="16.5">
      <c r="H288" s="17" t="e">
        <f ca="1" t="shared" si="12"/>
        <v>#REF!</v>
      </c>
      <c r="I288" s="14"/>
    </row>
    <row r="289" spans="8:9" ht="16.5">
      <c r="H289" s="17" t="e">
        <f ca="1" t="shared" si="12"/>
        <v>#REF!</v>
      </c>
      <c r="I289" s="14"/>
    </row>
    <row r="290" spans="8:9" ht="16.5">
      <c r="H290" s="17" t="e">
        <f ca="1" t="shared" si="12"/>
        <v>#REF!</v>
      </c>
      <c r="I290" s="14"/>
    </row>
    <row r="291" spans="8:9" ht="16.5">
      <c r="H291" s="17" t="e">
        <f ca="1" t="shared" si="12"/>
        <v>#REF!</v>
      </c>
      <c r="I291" s="14"/>
    </row>
    <row r="292" spans="8:9" ht="16.5">
      <c r="H292" s="17" t="e">
        <f ca="1" t="shared" si="12"/>
        <v>#REF!</v>
      </c>
      <c r="I292" s="14"/>
    </row>
    <row r="293" spans="8:9" ht="16.5">
      <c r="H293" s="17" t="e">
        <f ca="1" t="shared" si="12"/>
        <v>#REF!</v>
      </c>
      <c r="I293" s="14"/>
    </row>
    <row r="294" spans="8:9" ht="16.5">
      <c r="H294" s="17" t="e">
        <f ca="1" t="shared" si="12"/>
        <v>#REF!</v>
      </c>
      <c r="I294" s="14"/>
    </row>
    <row r="295" spans="8:9" ht="16.5">
      <c r="H295" s="17" t="e">
        <f ca="1" t="shared" si="12"/>
        <v>#REF!</v>
      </c>
      <c r="I295" s="14"/>
    </row>
    <row r="296" spans="8:9" ht="16.5">
      <c r="H296" s="17" t="e">
        <f ca="1" t="shared" si="12"/>
        <v>#REF!</v>
      </c>
      <c r="I296" s="14"/>
    </row>
    <row r="297" spans="8:9" ht="16.5">
      <c r="H297" s="17" t="e">
        <f ca="1" t="shared" si="12"/>
        <v>#REF!</v>
      </c>
      <c r="I297" s="14"/>
    </row>
    <row r="298" spans="8:9" ht="16.5">
      <c r="H298" s="17" t="e">
        <f ca="1" t="shared" si="12"/>
        <v>#REF!</v>
      </c>
      <c r="I298" s="14"/>
    </row>
    <row r="299" spans="8:9" ht="16.5">
      <c r="H299" s="17" t="e">
        <f ca="1" t="shared" si="12"/>
        <v>#REF!</v>
      </c>
      <c r="I299" s="14"/>
    </row>
    <row r="300" spans="8:9" ht="16.5">
      <c r="H300" s="17" t="e">
        <f ca="1" t="shared" si="12"/>
        <v>#REF!</v>
      </c>
      <c r="I300" s="14"/>
    </row>
    <row r="301" spans="8:9" ht="16.5">
      <c r="H301" s="17" t="e">
        <f ca="1" t="shared" si="12"/>
        <v>#REF!</v>
      </c>
      <c r="I301" s="14"/>
    </row>
    <row r="302" spans="8:9" ht="16.5">
      <c r="H302" s="17" t="e">
        <f ca="1" t="shared" si="12"/>
        <v>#REF!</v>
      </c>
      <c r="I302" s="14"/>
    </row>
    <row r="303" spans="8:9" ht="16.5">
      <c r="H303" s="17" t="e">
        <f ca="1" t="shared" si="12"/>
        <v>#REF!</v>
      </c>
      <c r="I303" s="14"/>
    </row>
    <row r="304" spans="8:9" ht="16.5">
      <c r="H304" s="17" t="e">
        <f ca="1" t="shared" si="12"/>
        <v>#REF!</v>
      </c>
      <c r="I304" s="14"/>
    </row>
    <row r="305" spans="8:9" ht="16.5">
      <c r="H305" s="17" t="e">
        <f aca="true" ca="1" t="shared" si="13" ref="H305:H336">IF(G305="M",VLOOKUP(YEAR(TODAY())-D305,muzi,2),VLOOKUP(YEAR(TODAY())-D305,zeny,2))</f>
        <v>#REF!</v>
      </c>
      <c r="I305" s="14"/>
    </row>
    <row r="306" spans="8:9" ht="16.5">
      <c r="H306" s="17" t="e">
        <f ca="1" t="shared" si="13"/>
        <v>#REF!</v>
      </c>
      <c r="I306" s="14"/>
    </row>
    <row r="307" spans="8:9" ht="16.5">
      <c r="H307" s="17" t="e">
        <f ca="1" t="shared" si="13"/>
        <v>#REF!</v>
      </c>
      <c r="I307" s="14"/>
    </row>
    <row r="308" spans="8:9" ht="16.5">
      <c r="H308" s="17" t="e">
        <f ca="1" t="shared" si="13"/>
        <v>#REF!</v>
      </c>
      <c r="I308" s="14"/>
    </row>
    <row r="309" spans="8:9" ht="16.5">
      <c r="H309" s="17" t="e">
        <f ca="1" t="shared" si="13"/>
        <v>#REF!</v>
      </c>
      <c r="I309" s="14"/>
    </row>
    <row r="310" spans="8:9" ht="16.5">
      <c r="H310" s="17" t="e">
        <f ca="1" t="shared" si="13"/>
        <v>#REF!</v>
      </c>
      <c r="I310" s="14"/>
    </row>
    <row r="311" spans="8:9" ht="16.5">
      <c r="H311" s="17" t="e">
        <f ca="1" t="shared" si="13"/>
        <v>#REF!</v>
      </c>
      <c r="I311" s="14"/>
    </row>
    <row r="312" spans="8:9" ht="16.5">
      <c r="H312" s="17" t="e">
        <f ca="1" t="shared" si="13"/>
        <v>#REF!</v>
      </c>
      <c r="I312" s="14"/>
    </row>
    <row r="313" spans="8:9" ht="16.5">
      <c r="H313" s="17" t="e">
        <f ca="1" t="shared" si="13"/>
        <v>#REF!</v>
      </c>
      <c r="I313" s="14"/>
    </row>
    <row r="314" spans="8:9" ht="16.5">
      <c r="H314" s="17" t="e">
        <f ca="1" t="shared" si="13"/>
        <v>#REF!</v>
      </c>
      <c r="I314" s="14"/>
    </row>
    <row r="315" spans="8:9" ht="16.5">
      <c r="H315" s="17" t="e">
        <f ca="1" t="shared" si="13"/>
        <v>#REF!</v>
      </c>
      <c r="I315" s="14"/>
    </row>
    <row r="316" spans="8:9" ht="16.5">
      <c r="H316" s="17" t="e">
        <f ca="1" t="shared" si="13"/>
        <v>#REF!</v>
      </c>
      <c r="I316" s="14"/>
    </row>
    <row r="317" spans="8:9" ht="16.5">
      <c r="H317" s="17" t="e">
        <f ca="1" t="shared" si="13"/>
        <v>#REF!</v>
      </c>
      <c r="I317" s="14"/>
    </row>
    <row r="318" spans="8:9" ht="16.5">
      <c r="H318" s="17" t="e">
        <f ca="1" t="shared" si="13"/>
        <v>#REF!</v>
      </c>
      <c r="I318" s="14"/>
    </row>
    <row r="319" spans="8:9" ht="16.5">
      <c r="H319" s="17" t="e">
        <f ca="1" t="shared" si="13"/>
        <v>#REF!</v>
      </c>
      <c r="I319" s="14"/>
    </row>
    <row r="320" spans="8:9" ht="16.5">
      <c r="H320" s="17" t="e">
        <f ca="1" t="shared" si="13"/>
        <v>#REF!</v>
      </c>
      <c r="I320" s="14"/>
    </row>
    <row r="321" spans="8:9" ht="16.5">
      <c r="H321" s="17" t="e">
        <f ca="1" t="shared" si="13"/>
        <v>#REF!</v>
      </c>
      <c r="I321" s="14"/>
    </row>
    <row r="322" spans="8:9" ht="16.5">
      <c r="H322" s="17" t="e">
        <f ca="1" t="shared" si="13"/>
        <v>#REF!</v>
      </c>
      <c r="I322" s="14"/>
    </row>
    <row r="323" spans="8:9" ht="16.5">
      <c r="H323" s="17" t="e">
        <f ca="1" t="shared" si="13"/>
        <v>#REF!</v>
      </c>
      <c r="I323" s="14"/>
    </row>
    <row r="324" spans="8:9" ht="16.5">
      <c r="H324" s="17" t="e">
        <f ca="1" t="shared" si="13"/>
        <v>#REF!</v>
      </c>
      <c r="I324" s="14"/>
    </row>
    <row r="325" spans="8:9" ht="16.5">
      <c r="H325" s="17" t="e">
        <f ca="1" t="shared" si="13"/>
        <v>#REF!</v>
      </c>
      <c r="I325" s="14"/>
    </row>
    <row r="326" spans="8:9" ht="16.5">
      <c r="H326" s="17" t="e">
        <f ca="1" t="shared" si="13"/>
        <v>#REF!</v>
      </c>
      <c r="I326" s="14"/>
    </row>
    <row r="327" spans="8:9" ht="16.5">
      <c r="H327" s="17" t="e">
        <f ca="1" t="shared" si="13"/>
        <v>#REF!</v>
      </c>
      <c r="I327" s="14"/>
    </row>
    <row r="328" spans="8:9" ht="16.5">
      <c r="H328" s="17" t="e">
        <f ca="1" t="shared" si="13"/>
        <v>#REF!</v>
      </c>
      <c r="I328" s="14"/>
    </row>
    <row r="329" spans="8:9" ht="16.5">
      <c r="H329" s="17" t="e">
        <f ca="1" t="shared" si="13"/>
        <v>#REF!</v>
      </c>
      <c r="I329" s="14"/>
    </row>
    <row r="330" spans="8:9" ht="16.5">
      <c r="H330" s="17" t="e">
        <f ca="1" t="shared" si="13"/>
        <v>#REF!</v>
      </c>
      <c r="I330" s="14"/>
    </row>
    <row r="331" spans="8:9" ht="16.5">
      <c r="H331" s="17" t="e">
        <f ca="1" t="shared" si="13"/>
        <v>#REF!</v>
      </c>
      <c r="I331" s="14"/>
    </row>
    <row r="332" spans="8:9" ht="16.5">
      <c r="H332" s="17" t="e">
        <f ca="1" t="shared" si="13"/>
        <v>#REF!</v>
      </c>
      <c r="I332" s="14"/>
    </row>
    <row r="333" spans="8:9" ht="16.5">
      <c r="H333" s="17" t="e">
        <f ca="1" t="shared" si="13"/>
        <v>#REF!</v>
      </c>
      <c r="I333" s="14"/>
    </row>
    <row r="334" spans="8:9" ht="16.5">
      <c r="H334" s="17" t="e">
        <f ca="1" t="shared" si="13"/>
        <v>#REF!</v>
      </c>
      <c r="I334" s="14"/>
    </row>
    <row r="335" spans="8:9" ht="16.5">
      <c r="H335" s="17" t="e">
        <f ca="1" t="shared" si="13"/>
        <v>#REF!</v>
      </c>
      <c r="I335" s="14"/>
    </row>
    <row r="336" spans="8:9" ht="16.5">
      <c r="H336" s="17" t="e">
        <f ca="1" t="shared" si="13"/>
        <v>#REF!</v>
      </c>
      <c r="I336" s="14"/>
    </row>
    <row r="337" spans="8:9" ht="16.5">
      <c r="H337" s="17" t="e">
        <f aca="true" ca="1" t="shared" si="14" ref="H337:H358">IF(G337="M",VLOOKUP(YEAR(TODAY())-D337,muzi,2),VLOOKUP(YEAR(TODAY())-D337,zeny,2))</f>
        <v>#REF!</v>
      </c>
      <c r="I337" s="14"/>
    </row>
    <row r="338" spans="8:9" ht="16.5">
      <c r="H338" s="17" t="e">
        <f ca="1" t="shared" si="14"/>
        <v>#REF!</v>
      </c>
      <c r="I338" s="14"/>
    </row>
    <row r="339" spans="8:9" ht="16.5">
      <c r="H339" s="17" t="e">
        <f ca="1" t="shared" si="14"/>
        <v>#REF!</v>
      </c>
      <c r="I339" s="14"/>
    </row>
    <row r="340" spans="8:9" ht="16.5">
      <c r="H340" s="17" t="e">
        <f ca="1" t="shared" si="14"/>
        <v>#REF!</v>
      </c>
      <c r="I340" s="14"/>
    </row>
    <row r="341" spans="8:9" ht="16.5">
      <c r="H341" s="17" t="e">
        <f ca="1" t="shared" si="14"/>
        <v>#REF!</v>
      </c>
      <c r="I341" s="14"/>
    </row>
    <row r="342" spans="8:9" ht="16.5">
      <c r="H342" s="17" t="e">
        <f ca="1" t="shared" si="14"/>
        <v>#REF!</v>
      </c>
      <c r="I342" s="14"/>
    </row>
    <row r="343" spans="8:9" ht="16.5">
      <c r="H343" s="17" t="e">
        <f ca="1" t="shared" si="14"/>
        <v>#REF!</v>
      </c>
      <c r="I343" s="14"/>
    </row>
    <row r="344" spans="8:9" ht="16.5">
      <c r="H344" s="17" t="e">
        <f ca="1" t="shared" si="14"/>
        <v>#REF!</v>
      </c>
      <c r="I344" s="14"/>
    </row>
    <row r="345" spans="8:9" ht="16.5">
      <c r="H345" s="17" t="e">
        <f ca="1" t="shared" si="14"/>
        <v>#REF!</v>
      </c>
      <c r="I345" s="14"/>
    </row>
    <row r="346" spans="8:9" ht="16.5">
      <c r="H346" s="17" t="e">
        <f ca="1" t="shared" si="14"/>
        <v>#REF!</v>
      </c>
      <c r="I346" s="14"/>
    </row>
    <row r="347" spans="8:9" ht="16.5">
      <c r="H347" s="17" t="e">
        <f ca="1" t="shared" si="14"/>
        <v>#REF!</v>
      </c>
      <c r="I347" s="14"/>
    </row>
    <row r="348" spans="8:9" ht="16.5">
      <c r="H348" s="17" t="e">
        <f ca="1" t="shared" si="14"/>
        <v>#REF!</v>
      </c>
      <c r="I348" s="14"/>
    </row>
    <row r="349" spans="8:9" ht="16.5">
      <c r="H349" s="17" t="e">
        <f ca="1" t="shared" si="14"/>
        <v>#REF!</v>
      </c>
      <c r="I349" s="14"/>
    </row>
    <row r="350" spans="8:9" ht="16.5">
      <c r="H350" s="17" t="e">
        <f ca="1" t="shared" si="14"/>
        <v>#REF!</v>
      </c>
      <c r="I350" s="14"/>
    </row>
    <row r="351" spans="8:9" ht="16.5">
      <c r="H351" s="17" t="e">
        <f ca="1" t="shared" si="14"/>
        <v>#REF!</v>
      </c>
      <c r="I351" s="14"/>
    </row>
    <row r="352" spans="8:9" ht="16.5">
      <c r="H352" s="17" t="e">
        <f ca="1" t="shared" si="14"/>
        <v>#REF!</v>
      </c>
      <c r="I352" s="14"/>
    </row>
    <row r="353" spans="8:9" ht="16.5">
      <c r="H353" s="17" t="e">
        <f ca="1" t="shared" si="14"/>
        <v>#REF!</v>
      </c>
      <c r="I353" s="14"/>
    </row>
    <row r="354" spans="8:9" ht="16.5">
      <c r="H354" s="17" t="e">
        <f ca="1" t="shared" si="14"/>
        <v>#REF!</v>
      </c>
      <c r="I354" s="14"/>
    </row>
    <row r="355" spans="8:9" ht="16.5">
      <c r="H355" s="17" t="e">
        <f ca="1" t="shared" si="14"/>
        <v>#REF!</v>
      </c>
      <c r="I355" s="14"/>
    </row>
    <row r="356" spans="8:9" ht="16.5">
      <c r="H356" s="17" t="e">
        <f ca="1" t="shared" si="14"/>
        <v>#REF!</v>
      </c>
      <c r="I356" s="14"/>
    </row>
    <row r="357" spans="8:9" ht="16.5">
      <c r="H357" s="17" t="e">
        <f ca="1" t="shared" si="14"/>
        <v>#REF!</v>
      </c>
      <c r="I357" s="14"/>
    </row>
    <row r="358" spans="8:9" ht="16.5">
      <c r="H358" s="17" t="e">
        <f ca="1" t="shared" si="14"/>
        <v>#REF!</v>
      </c>
      <c r="I358" s="14"/>
    </row>
  </sheetData>
  <sheetProtection/>
  <autoFilter ref="B2:L358"/>
  <printOptions/>
  <pageMargins left="0.7" right="0.7" top="0.75" bottom="0.75" header="0.3" footer="0.3"/>
  <pageSetup orientation="portrait" paperSize="9" scale="59" r:id="rId1"/>
  <rowBreaks count="1" manualBreakCount="1">
    <brk id="66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85"/>
  <sheetViews>
    <sheetView view="pageBreakPreview" zoomScaleNormal="115" zoomScaleSheetLayoutView="100" zoomScalePageLayoutView="0" workbookViewId="0" topLeftCell="A1">
      <pane ySplit="2" topLeftCell="A45" activePane="bottomLeft" state="frozen"/>
      <selection pane="topLeft" activeCell="A1" sqref="A1"/>
      <selection pane="bottomLeft" activeCell="E54" sqref="E54"/>
    </sheetView>
  </sheetViews>
  <sheetFormatPr defaultColWidth="9.140625" defaultRowHeight="15"/>
  <cols>
    <col min="1" max="1" width="9.140625" style="3" customWidth="1"/>
    <col min="2" max="2" width="21.00390625" style="3" customWidth="1"/>
    <col min="3" max="3" width="5.421875" style="3" customWidth="1"/>
    <col min="4" max="4" width="6.421875" style="3" bestFit="1" customWidth="1"/>
    <col min="5" max="5" width="23.7109375" style="4" bestFit="1" customWidth="1"/>
    <col min="6" max="6" width="13.8515625" style="4" customWidth="1"/>
    <col min="7" max="7" width="4.7109375" style="4" bestFit="1" customWidth="1"/>
    <col min="8" max="8" width="11.57421875" style="18" customWidth="1"/>
    <col min="9" max="9" width="12.140625" style="15" hidden="1" customWidth="1"/>
    <col min="10" max="10" width="39.8515625" style="7" hidden="1" customWidth="1"/>
    <col min="11" max="11" width="7.28125" style="8" bestFit="1" customWidth="1"/>
    <col min="12" max="16384" width="9.140625" style="3" customWidth="1"/>
  </cols>
  <sheetData>
    <row r="1" spans="1:10" ht="16.5">
      <c r="A1" s="2"/>
      <c r="B1" s="9" t="s">
        <v>274</v>
      </c>
      <c r="C1" s="34" t="s">
        <v>661</v>
      </c>
      <c r="F1" s="4" t="s">
        <v>278</v>
      </c>
      <c r="I1" s="6" t="s">
        <v>0</v>
      </c>
      <c r="J1" s="7" t="s">
        <v>1</v>
      </c>
    </row>
    <row r="2" spans="1:11" s="2" customFormat="1" ht="16.5">
      <c r="A2" s="2">
        <v>1</v>
      </c>
      <c r="B2" s="3" t="s">
        <v>52</v>
      </c>
      <c r="C2" s="3">
        <v>47</v>
      </c>
      <c r="D2" s="3">
        <v>1982</v>
      </c>
      <c r="E2" s="4" t="s">
        <v>53</v>
      </c>
      <c r="F2" s="4">
        <v>0.02791666666666667</v>
      </c>
      <c r="G2" s="4" t="s">
        <v>18</v>
      </c>
      <c r="H2" s="43" t="s">
        <v>2</v>
      </c>
      <c r="I2" s="41"/>
      <c r="J2" s="40"/>
      <c r="K2" s="16"/>
    </row>
    <row r="3" spans="1:12" s="2" customFormat="1" ht="16.5">
      <c r="A3" s="2">
        <v>2</v>
      </c>
      <c r="B3" s="3" t="s">
        <v>500</v>
      </c>
      <c r="C3" s="3">
        <v>33</v>
      </c>
      <c r="D3" s="3">
        <v>1988</v>
      </c>
      <c r="E3" s="4" t="s">
        <v>44</v>
      </c>
      <c r="F3" s="4">
        <v>0.02803240740740741</v>
      </c>
      <c r="G3" s="4" t="s">
        <v>18</v>
      </c>
      <c r="H3" s="42" t="s">
        <v>2</v>
      </c>
      <c r="I3" s="39"/>
      <c r="J3" s="40"/>
      <c r="K3" s="16"/>
      <c r="L3" s="3"/>
    </row>
    <row r="4" spans="1:12" s="2" customFormat="1" ht="16.5">
      <c r="A4" s="2">
        <v>3</v>
      </c>
      <c r="B4" s="32" t="s">
        <v>448</v>
      </c>
      <c r="C4" s="32">
        <v>26</v>
      </c>
      <c r="D4" s="32">
        <v>1983</v>
      </c>
      <c r="E4" s="30" t="s">
        <v>35</v>
      </c>
      <c r="F4" s="30">
        <v>0.028067129629629626</v>
      </c>
      <c r="G4" s="30" t="s">
        <v>18</v>
      </c>
      <c r="H4" s="42" t="s">
        <v>2</v>
      </c>
      <c r="I4" s="39"/>
      <c r="J4" s="40"/>
      <c r="K4" s="16"/>
      <c r="L4" s="3"/>
    </row>
    <row r="5" spans="2:11" s="2" customFormat="1" ht="16.5">
      <c r="B5" s="32" t="s">
        <v>687</v>
      </c>
      <c r="C5" s="16">
        <v>49</v>
      </c>
      <c r="D5" s="32">
        <v>1986</v>
      </c>
      <c r="E5" s="30" t="s">
        <v>688</v>
      </c>
      <c r="F5" s="30">
        <v>0.028449074074074075</v>
      </c>
      <c r="G5" s="30" t="s">
        <v>18</v>
      </c>
      <c r="H5" s="43" t="s">
        <v>2</v>
      </c>
      <c r="I5" s="41"/>
      <c r="J5" s="40"/>
      <c r="K5" s="16"/>
    </row>
    <row r="6" spans="1:12" ht="16.5">
      <c r="A6" s="2"/>
      <c r="B6" s="3" t="s">
        <v>384</v>
      </c>
      <c r="C6" s="3">
        <v>18</v>
      </c>
      <c r="D6" s="3">
        <v>1983</v>
      </c>
      <c r="E6" s="4" t="s">
        <v>293</v>
      </c>
      <c r="F6" s="4">
        <v>0.030011574074074076</v>
      </c>
      <c r="G6" s="4" t="s">
        <v>18</v>
      </c>
      <c r="H6" s="43" t="s">
        <v>2</v>
      </c>
      <c r="I6" s="41"/>
      <c r="J6" s="40"/>
      <c r="K6" s="16"/>
      <c r="L6" s="2"/>
    </row>
    <row r="7" spans="1:11" ht="16.5">
      <c r="A7" s="2"/>
      <c r="B7" s="3" t="s">
        <v>395</v>
      </c>
      <c r="C7" s="3">
        <v>38</v>
      </c>
      <c r="D7" s="3">
        <v>1980</v>
      </c>
      <c r="E7" s="4" t="s">
        <v>396</v>
      </c>
      <c r="F7" s="4">
        <v>0.030844907407407404</v>
      </c>
      <c r="G7" s="4" t="s">
        <v>18</v>
      </c>
      <c r="H7" s="43" t="s">
        <v>2</v>
      </c>
      <c r="I7" s="41"/>
      <c r="J7" s="40"/>
      <c r="K7" s="16"/>
    </row>
    <row r="8" spans="1:11" ht="16.5">
      <c r="A8" s="2"/>
      <c r="B8" s="3" t="s">
        <v>313</v>
      </c>
      <c r="C8" s="3">
        <v>48</v>
      </c>
      <c r="D8" s="3">
        <v>1982</v>
      </c>
      <c r="E8" s="4" t="s">
        <v>35</v>
      </c>
      <c r="F8" s="4">
        <v>0.031261574074074074</v>
      </c>
      <c r="G8" s="4" t="s">
        <v>18</v>
      </c>
      <c r="H8" s="43" t="s">
        <v>2</v>
      </c>
      <c r="I8" s="36"/>
      <c r="J8" s="37"/>
      <c r="K8" s="38"/>
    </row>
    <row r="9" spans="1:12" ht="16.5">
      <c r="A9" s="2"/>
      <c r="B9" s="3" t="s">
        <v>27</v>
      </c>
      <c r="C9" s="3">
        <v>37</v>
      </c>
      <c r="D9" s="3">
        <v>1978</v>
      </c>
      <c r="E9" s="4" t="s">
        <v>330</v>
      </c>
      <c r="F9" s="4">
        <v>0.031712962962962964</v>
      </c>
      <c r="G9" s="4" t="s">
        <v>18</v>
      </c>
      <c r="H9" s="43" t="s">
        <v>2</v>
      </c>
      <c r="I9" s="39"/>
      <c r="J9" s="40"/>
      <c r="K9" s="16"/>
      <c r="L9" s="2"/>
    </row>
    <row r="10" spans="1:12" ht="16.5">
      <c r="A10" s="2"/>
      <c r="B10" s="3" t="s">
        <v>651</v>
      </c>
      <c r="C10" s="3">
        <v>34</v>
      </c>
      <c r="D10" s="3">
        <v>1991</v>
      </c>
      <c r="E10" s="4" t="s">
        <v>38</v>
      </c>
      <c r="F10" s="4">
        <v>0.032581018518518516</v>
      </c>
      <c r="G10" s="4" t="s">
        <v>18</v>
      </c>
      <c r="H10" s="42" t="s">
        <v>2</v>
      </c>
      <c r="I10" s="41"/>
      <c r="J10" s="40"/>
      <c r="K10" s="16"/>
      <c r="L10" s="2"/>
    </row>
    <row r="11" spans="1:11" ht="16.5">
      <c r="A11" s="2"/>
      <c r="B11" s="3" t="s">
        <v>677</v>
      </c>
      <c r="C11" s="3">
        <v>68</v>
      </c>
      <c r="D11" s="3">
        <v>1998</v>
      </c>
      <c r="E11" s="4" t="s">
        <v>140</v>
      </c>
      <c r="F11" s="4">
        <v>0.0338425925925926</v>
      </c>
      <c r="G11" s="4" t="s">
        <v>18</v>
      </c>
      <c r="H11" s="18" t="s">
        <v>2</v>
      </c>
      <c r="I11" s="36"/>
      <c r="J11" s="37"/>
      <c r="K11" s="38"/>
    </row>
    <row r="12" spans="2:12" ht="16.5">
      <c r="B12" s="3" t="s">
        <v>251</v>
      </c>
      <c r="C12" s="3">
        <v>65</v>
      </c>
      <c r="D12" s="3">
        <v>1986</v>
      </c>
      <c r="E12" s="4" t="s">
        <v>35</v>
      </c>
      <c r="F12" s="4">
        <v>0.03414351851851852</v>
      </c>
      <c r="G12" s="4" t="s">
        <v>18</v>
      </c>
      <c r="H12" s="43" t="s">
        <v>2</v>
      </c>
      <c r="I12" s="41"/>
      <c r="J12" s="40"/>
      <c r="K12" s="16"/>
      <c r="L12" s="2"/>
    </row>
    <row r="13" spans="2:11" ht="16.5">
      <c r="B13" s="3" t="s">
        <v>662</v>
      </c>
      <c r="C13" s="3">
        <v>16</v>
      </c>
      <c r="D13" s="3">
        <v>1986</v>
      </c>
      <c r="E13" s="4" t="s">
        <v>471</v>
      </c>
      <c r="F13" s="4">
        <v>0.03540509259259259</v>
      </c>
      <c r="G13" s="4" t="s">
        <v>18</v>
      </c>
      <c r="H13" s="43" t="s">
        <v>2</v>
      </c>
      <c r="I13" s="39"/>
      <c r="J13" s="40"/>
      <c r="K13" s="16"/>
    </row>
    <row r="14" spans="2:12" ht="16.5">
      <c r="B14" s="3" t="s">
        <v>537</v>
      </c>
      <c r="C14" s="3">
        <v>123</v>
      </c>
      <c r="D14" s="3">
        <v>1994</v>
      </c>
      <c r="E14" s="4" t="s">
        <v>24</v>
      </c>
      <c r="F14" s="4">
        <v>0.037083333333333336</v>
      </c>
      <c r="G14" s="4" t="s">
        <v>18</v>
      </c>
      <c r="H14" s="43" t="s">
        <v>2</v>
      </c>
      <c r="I14" s="36"/>
      <c r="J14" s="37"/>
      <c r="K14" s="38"/>
      <c r="L14" s="2"/>
    </row>
    <row r="15" spans="2:11" ht="16.5">
      <c r="B15" s="3" t="s">
        <v>691</v>
      </c>
      <c r="C15" s="3">
        <v>78</v>
      </c>
      <c r="D15" s="3">
        <v>1979</v>
      </c>
      <c r="E15" s="4" t="s">
        <v>692</v>
      </c>
      <c r="F15" s="4">
        <v>0.03768518518518518</v>
      </c>
      <c r="G15" s="4" t="s">
        <v>18</v>
      </c>
      <c r="H15" s="43" t="s">
        <v>2</v>
      </c>
      <c r="I15" s="36"/>
      <c r="J15" s="37"/>
      <c r="K15" s="38"/>
    </row>
    <row r="16" spans="2:12" ht="16.5">
      <c r="B16" s="3" t="s">
        <v>411</v>
      </c>
      <c r="C16" s="3">
        <v>58</v>
      </c>
      <c r="D16" s="3">
        <v>1982</v>
      </c>
      <c r="E16" s="4" t="s">
        <v>682</v>
      </c>
      <c r="F16" s="4">
        <v>0.03878472222222223</v>
      </c>
      <c r="G16" s="4" t="s">
        <v>18</v>
      </c>
      <c r="H16" s="42" t="s">
        <v>2</v>
      </c>
      <c r="I16" s="41"/>
      <c r="J16" s="40"/>
      <c r="K16" s="16"/>
      <c r="L16" s="2"/>
    </row>
    <row r="17" spans="2:12" ht="16.5">
      <c r="B17" s="3" t="s">
        <v>627</v>
      </c>
      <c r="C17" s="3">
        <v>17</v>
      </c>
      <c r="D17" s="3">
        <v>1984</v>
      </c>
      <c r="E17" s="4" t="s">
        <v>471</v>
      </c>
      <c r="F17" s="4">
        <v>0.03894675925925926</v>
      </c>
      <c r="G17" s="4" t="s">
        <v>18</v>
      </c>
      <c r="H17" s="43" t="s">
        <v>2</v>
      </c>
      <c r="I17" s="36"/>
      <c r="J17" s="37"/>
      <c r="K17" s="38"/>
      <c r="L17" s="2"/>
    </row>
    <row r="18" spans="2:12" ht="13.5" customHeight="1">
      <c r="B18" s="31" t="s">
        <v>676</v>
      </c>
      <c r="C18" s="31">
        <v>43</v>
      </c>
      <c r="D18" s="31">
        <v>1999</v>
      </c>
      <c r="E18" s="29" t="s">
        <v>399</v>
      </c>
      <c r="F18" s="29">
        <v>0.03984953703703704</v>
      </c>
      <c r="G18" s="4" t="s">
        <v>18</v>
      </c>
      <c r="H18" s="43" t="s">
        <v>2</v>
      </c>
      <c r="I18" s="36"/>
      <c r="J18" s="37"/>
      <c r="K18" s="38"/>
      <c r="L18" s="2"/>
    </row>
    <row r="19" spans="2:12" ht="16.5">
      <c r="B19" s="3" t="s">
        <v>671</v>
      </c>
      <c r="C19" s="3">
        <v>24</v>
      </c>
      <c r="D19" s="3">
        <v>2002</v>
      </c>
      <c r="E19" s="4" t="s">
        <v>20</v>
      </c>
      <c r="F19" s="4">
        <v>0.042569444444444444</v>
      </c>
      <c r="G19" s="4" t="s">
        <v>18</v>
      </c>
      <c r="H19" s="43" t="s">
        <v>2</v>
      </c>
      <c r="I19" s="41"/>
      <c r="J19" s="40"/>
      <c r="K19" s="16"/>
      <c r="L19" s="2"/>
    </row>
    <row r="20" spans="2:12" ht="16.5">
      <c r="B20" s="33" t="s">
        <v>129</v>
      </c>
      <c r="C20" s="16">
        <v>30</v>
      </c>
      <c r="D20" s="33">
        <v>1980</v>
      </c>
      <c r="E20" s="46" t="s">
        <v>96</v>
      </c>
      <c r="F20" s="30">
        <v>0.04342592592592592</v>
      </c>
      <c r="G20" s="30" t="s">
        <v>18</v>
      </c>
      <c r="H20" s="43" t="s">
        <v>2</v>
      </c>
      <c r="I20" s="36"/>
      <c r="J20" s="37"/>
      <c r="K20" s="38"/>
      <c r="L20" s="2"/>
    </row>
    <row r="21" spans="1:12" ht="16.5">
      <c r="A21" s="2">
        <v>1</v>
      </c>
      <c r="B21" s="28" t="s">
        <v>50</v>
      </c>
      <c r="C21" s="28">
        <v>1</v>
      </c>
      <c r="D21" s="28">
        <v>1975</v>
      </c>
      <c r="E21" s="29" t="s">
        <v>24</v>
      </c>
      <c r="F21" s="29">
        <v>0.027453703703703702</v>
      </c>
      <c r="G21" s="4" t="s">
        <v>18</v>
      </c>
      <c r="H21" s="43" t="s">
        <v>14</v>
      </c>
      <c r="I21" s="41"/>
      <c r="J21" s="40"/>
      <c r="K21" s="16"/>
      <c r="L21" s="2"/>
    </row>
    <row r="22" spans="1:12" ht="16.5">
      <c r="A22" s="2">
        <v>2</v>
      </c>
      <c r="B22" s="3" t="s">
        <v>29</v>
      </c>
      <c r="C22" s="3">
        <v>10</v>
      </c>
      <c r="D22" s="3">
        <v>1970</v>
      </c>
      <c r="E22" s="4" t="s">
        <v>44</v>
      </c>
      <c r="F22" s="4">
        <v>0.027824074074074074</v>
      </c>
      <c r="G22" s="4" t="s">
        <v>18</v>
      </c>
      <c r="H22" s="43" t="s">
        <v>14</v>
      </c>
      <c r="I22" s="41"/>
      <c r="J22" s="40"/>
      <c r="K22" s="16"/>
      <c r="L22" s="2"/>
    </row>
    <row r="23" spans="1:11" ht="16.5">
      <c r="A23" s="2">
        <v>3</v>
      </c>
      <c r="B23" s="3" t="s">
        <v>83</v>
      </c>
      <c r="C23" s="3">
        <v>75</v>
      </c>
      <c r="D23" s="3">
        <v>1972</v>
      </c>
      <c r="E23" s="4" t="s">
        <v>694</v>
      </c>
      <c r="F23" s="4">
        <v>0.03019675925925926</v>
      </c>
      <c r="G23" s="4" t="s">
        <v>18</v>
      </c>
      <c r="H23" s="42" t="s">
        <v>14</v>
      </c>
      <c r="I23" s="39"/>
      <c r="J23" s="40"/>
      <c r="K23" s="16"/>
    </row>
    <row r="24" spans="1:11" ht="16.5">
      <c r="A24" s="2"/>
      <c r="B24" s="3" t="s">
        <v>674</v>
      </c>
      <c r="C24" s="3">
        <v>36</v>
      </c>
      <c r="D24" s="3">
        <v>1975</v>
      </c>
      <c r="E24" s="4" t="s">
        <v>675</v>
      </c>
      <c r="F24" s="4">
        <v>0.030590277777777775</v>
      </c>
      <c r="G24" s="4" t="s">
        <v>18</v>
      </c>
      <c r="H24" s="43" t="s">
        <v>14</v>
      </c>
      <c r="I24" s="41"/>
      <c r="J24" s="40"/>
      <c r="K24" s="16"/>
    </row>
    <row r="25" spans="1:11" ht="16.5">
      <c r="A25" s="2"/>
      <c r="B25" s="3" t="s">
        <v>62</v>
      </c>
      <c r="C25" s="3">
        <v>69</v>
      </c>
      <c r="D25" s="3">
        <v>1975</v>
      </c>
      <c r="E25" s="4" t="s">
        <v>35</v>
      </c>
      <c r="F25" s="4">
        <v>0.030972222222222224</v>
      </c>
      <c r="G25" s="4" t="s">
        <v>18</v>
      </c>
      <c r="H25" s="43" t="s">
        <v>14</v>
      </c>
      <c r="I25" s="41"/>
      <c r="J25" s="40"/>
      <c r="K25" s="16"/>
    </row>
    <row r="26" spans="2:8" ht="16.5">
      <c r="B26" s="3" t="s">
        <v>681</v>
      </c>
      <c r="C26" s="3">
        <v>62</v>
      </c>
      <c r="D26" s="3">
        <v>1969</v>
      </c>
      <c r="F26" s="4">
        <v>0.034074074074074076</v>
      </c>
      <c r="G26" s="4" t="s">
        <v>18</v>
      </c>
      <c r="H26" s="43" t="s">
        <v>14</v>
      </c>
    </row>
    <row r="27" spans="2:11" ht="16.5">
      <c r="B27" s="3" t="s">
        <v>684</v>
      </c>
      <c r="C27" s="3">
        <v>54</v>
      </c>
      <c r="D27" s="3">
        <v>1975</v>
      </c>
      <c r="E27" s="4" t="s">
        <v>35</v>
      </c>
      <c r="F27" s="4">
        <v>0.03443287037037037</v>
      </c>
      <c r="G27" s="4" t="s">
        <v>18</v>
      </c>
      <c r="H27" s="43" t="s">
        <v>14</v>
      </c>
      <c r="I27" s="41"/>
      <c r="J27" s="40"/>
      <c r="K27" s="16"/>
    </row>
    <row r="28" spans="2:12" ht="16.5">
      <c r="B28" s="3" t="s">
        <v>398</v>
      </c>
      <c r="C28" s="3">
        <v>42</v>
      </c>
      <c r="D28" s="3">
        <v>1976</v>
      </c>
      <c r="E28" s="4" t="s">
        <v>35</v>
      </c>
      <c r="F28" s="4">
        <v>0.0366087962962963</v>
      </c>
      <c r="G28" s="4" t="s">
        <v>18</v>
      </c>
      <c r="H28" s="43" t="s">
        <v>14</v>
      </c>
      <c r="I28" s="41"/>
      <c r="J28" s="40"/>
      <c r="K28" s="16"/>
      <c r="L28" s="2"/>
    </row>
    <row r="29" spans="2:12" ht="16.5">
      <c r="B29" s="32" t="s">
        <v>638</v>
      </c>
      <c r="C29" s="32">
        <v>72</v>
      </c>
      <c r="D29" s="32">
        <v>1974</v>
      </c>
      <c r="E29" s="30" t="s">
        <v>690</v>
      </c>
      <c r="F29" s="30">
        <v>0.03789351851851852</v>
      </c>
      <c r="G29" s="30" t="s">
        <v>18</v>
      </c>
      <c r="H29" s="18" t="s">
        <v>14</v>
      </c>
      <c r="I29" s="41"/>
      <c r="J29" s="40"/>
      <c r="K29" s="16"/>
      <c r="L29" s="2"/>
    </row>
    <row r="30" spans="2:12" ht="16.5">
      <c r="B30" s="3" t="s">
        <v>474</v>
      </c>
      <c r="C30" s="3">
        <v>70</v>
      </c>
      <c r="D30" s="3">
        <v>1976</v>
      </c>
      <c r="E30" s="4" t="s">
        <v>475</v>
      </c>
      <c r="F30" s="4">
        <v>0.041192129629629634</v>
      </c>
      <c r="G30" s="4" t="s">
        <v>18</v>
      </c>
      <c r="H30" s="43" t="s">
        <v>14</v>
      </c>
      <c r="I30" s="36"/>
      <c r="J30" s="37"/>
      <c r="K30" s="38"/>
      <c r="L30" s="2"/>
    </row>
    <row r="31" spans="1:11" s="2" customFormat="1" ht="16.5">
      <c r="A31" s="3"/>
      <c r="B31" s="33" t="s">
        <v>679</v>
      </c>
      <c r="C31" s="16">
        <v>66</v>
      </c>
      <c r="D31" s="33">
        <v>1972</v>
      </c>
      <c r="E31" s="46" t="s">
        <v>140</v>
      </c>
      <c r="F31" s="30">
        <v>0.04224537037037037</v>
      </c>
      <c r="G31" s="30" t="s">
        <v>18</v>
      </c>
      <c r="H31" s="43" t="s">
        <v>14</v>
      </c>
      <c r="I31" s="36"/>
      <c r="J31" s="37"/>
      <c r="K31" s="38"/>
    </row>
    <row r="32" spans="1:12" s="2" customFormat="1" ht="16.5">
      <c r="A32" s="2">
        <v>1</v>
      </c>
      <c r="B32" s="3" t="s">
        <v>117</v>
      </c>
      <c r="C32" s="3">
        <v>28</v>
      </c>
      <c r="D32" s="3">
        <v>1962</v>
      </c>
      <c r="E32" s="4" t="s">
        <v>35</v>
      </c>
      <c r="F32" s="4">
        <v>0.032858796296296296</v>
      </c>
      <c r="G32" s="4" t="s">
        <v>18</v>
      </c>
      <c r="H32" s="43" t="s">
        <v>87</v>
      </c>
      <c r="I32" s="41"/>
      <c r="J32" s="40"/>
      <c r="K32" s="16"/>
      <c r="L32" s="3"/>
    </row>
    <row r="33" spans="1:11" s="2" customFormat="1" ht="16.5">
      <c r="A33" s="2">
        <v>2</v>
      </c>
      <c r="B33" s="28" t="s">
        <v>173</v>
      </c>
      <c r="C33" s="31">
        <v>32</v>
      </c>
      <c r="D33" s="28">
        <v>1963</v>
      </c>
      <c r="E33" s="29" t="s">
        <v>35</v>
      </c>
      <c r="F33" s="29">
        <v>0.03387731481481481</v>
      </c>
      <c r="G33" s="4" t="s">
        <v>18</v>
      </c>
      <c r="H33" s="43" t="s">
        <v>87</v>
      </c>
      <c r="I33" s="41"/>
      <c r="J33" s="40"/>
      <c r="K33" s="16"/>
    </row>
    <row r="34" spans="1:12" s="2" customFormat="1" ht="16.5">
      <c r="A34" s="3">
        <v>3</v>
      </c>
      <c r="B34" s="3" t="s">
        <v>405</v>
      </c>
      <c r="C34" s="3">
        <v>44</v>
      </c>
      <c r="D34" s="3">
        <v>1965</v>
      </c>
      <c r="E34" s="4" t="s">
        <v>35</v>
      </c>
      <c r="F34" s="4">
        <v>0.03400462962962963</v>
      </c>
      <c r="G34" s="4" t="s">
        <v>18</v>
      </c>
      <c r="H34" s="43" t="s">
        <v>87</v>
      </c>
      <c r="I34" s="15"/>
      <c r="J34" s="7"/>
      <c r="K34" s="8"/>
      <c r="L34" s="3"/>
    </row>
    <row r="35" spans="1:12" s="2" customFormat="1" ht="16.5">
      <c r="A35" s="3"/>
      <c r="B35" s="3" t="s">
        <v>32</v>
      </c>
      <c r="C35" s="3">
        <v>76</v>
      </c>
      <c r="D35" s="3">
        <v>1957</v>
      </c>
      <c r="E35" s="4" t="s">
        <v>293</v>
      </c>
      <c r="F35" s="4">
        <v>0.03546296296296297</v>
      </c>
      <c r="G35" s="4" t="s">
        <v>18</v>
      </c>
      <c r="H35" s="18" t="s">
        <v>87</v>
      </c>
      <c r="I35" s="36"/>
      <c r="J35" s="37"/>
      <c r="K35" s="38"/>
      <c r="L35" s="3"/>
    </row>
    <row r="36" spans="1:12" s="2" customFormat="1" ht="16.5">
      <c r="A36" s="3"/>
      <c r="B36" s="3" t="s">
        <v>344</v>
      </c>
      <c r="C36" s="31">
        <v>74</v>
      </c>
      <c r="D36" s="28">
        <v>1966</v>
      </c>
      <c r="E36" s="4" t="s">
        <v>35</v>
      </c>
      <c r="F36" s="29">
        <v>0.03550925925925926</v>
      </c>
      <c r="G36" s="4" t="s">
        <v>18</v>
      </c>
      <c r="H36" s="43" t="s">
        <v>87</v>
      </c>
      <c r="I36" s="36"/>
      <c r="J36" s="37"/>
      <c r="K36" s="38"/>
      <c r="L36" s="3"/>
    </row>
    <row r="37" spans="1:11" s="2" customFormat="1" ht="16.5">
      <c r="A37" s="3"/>
      <c r="B37" s="3" t="s">
        <v>45</v>
      </c>
      <c r="C37" s="3">
        <v>15</v>
      </c>
      <c r="D37" s="3">
        <v>1960</v>
      </c>
      <c r="E37" s="4" t="s">
        <v>663</v>
      </c>
      <c r="F37" s="4">
        <v>0.03666666666666667</v>
      </c>
      <c r="G37" s="4" t="s">
        <v>18</v>
      </c>
      <c r="H37" s="43" t="s">
        <v>87</v>
      </c>
      <c r="I37" s="36"/>
      <c r="J37" s="37"/>
      <c r="K37" s="38"/>
    </row>
    <row r="38" spans="1:11" s="2" customFormat="1" ht="16.5">
      <c r="A38" s="3"/>
      <c r="B38" s="28" t="s">
        <v>397</v>
      </c>
      <c r="C38" s="31">
        <v>46</v>
      </c>
      <c r="D38" s="28">
        <v>1957</v>
      </c>
      <c r="E38" s="29" t="s">
        <v>46</v>
      </c>
      <c r="F38" s="29">
        <v>0.037974537037037036</v>
      </c>
      <c r="G38" s="4" t="s">
        <v>18</v>
      </c>
      <c r="H38" s="43" t="s">
        <v>87</v>
      </c>
      <c r="I38" s="36"/>
      <c r="J38" s="37"/>
      <c r="K38" s="38"/>
    </row>
    <row r="39" spans="1:12" s="2" customFormat="1" ht="16.5">
      <c r="A39" s="3"/>
      <c r="B39" s="8" t="s">
        <v>530</v>
      </c>
      <c r="C39" s="8">
        <v>77</v>
      </c>
      <c r="D39" s="8">
        <v>1964</v>
      </c>
      <c r="E39" s="4" t="s">
        <v>693</v>
      </c>
      <c r="F39" s="4">
        <v>0.03920138888888889</v>
      </c>
      <c r="G39" s="4" t="s">
        <v>18</v>
      </c>
      <c r="H39" s="43" t="s">
        <v>87</v>
      </c>
      <c r="I39" s="36"/>
      <c r="J39" s="37"/>
      <c r="K39" s="38"/>
      <c r="L39" s="3"/>
    </row>
    <row r="40" spans="1:11" s="2" customFormat="1" ht="16.5">
      <c r="A40" s="3"/>
      <c r="B40" s="28" t="s">
        <v>667</v>
      </c>
      <c r="C40" s="28">
        <v>21</v>
      </c>
      <c r="D40" s="28">
        <v>1961</v>
      </c>
      <c r="E40" s="29" t="s">
        <v>668</v>
      </c>
      <c r="F40" s="29">
        <v>0.043125</v>
      </c>
      <c r="G40" s="4" t="s">
        <v>18</v>
      </c>
      <c r="H40" s="43" t="s">
        <v>87</v>
      </c>
      <c r="I40" s="41"/>
      <c r="J40" s="40"/>
      <c r="K40" s="16"/>
    </row>
    <row r="41" spans="1:11" s="2" customFormat="1" ht="16.5">
      <c r="A41" s="3">
        <v>1</v>
      </c>
      <c r="B41" s="28" t="s">
        <v>51</v>
      </c>
      <c r="C41" s="28">
        <v>50</v>
      </c>
      <c r="D41" s="28">
        <v>1952</v>
      </c>
      <c r="E41" s="29" t="s">
        <v>686</v>
      </c>
      <c r="F41" s="29">
        <v>0.03612268518518518</v>
      </c>
      <c r="G41" s="4" t="s">
        <v>18</v>
      </c>
      <c r="H41" s="43" t="s">
        <v>89</v>
      </c>
      <c r="I41" s="41"/>
      <c r="J41" s="40"/>
      <c r="K41" s="16"/>
    </row>
    <row r="42" spans="1:12" s="2" customFormat="1" ht="16.5">
      <c r="A42" s="3">
        <v>2</v>
      </c>
      <c r="B42" s="3" t="s">
        <v>519</v>
      </c>
      <c r="C42" s="3">
        <v>63</v>
      </c>
      <c r="D42" s="3">
        <v>1956</v>
      </c>
      <c r="E42" s="4" t="s">
        <v>680</v>
      </c>
      <c r="F42" s="4">
        <v>0.03619212962962963</v>
      </c>
      <c r="G42" s="4" t="s">
        <v>18</v>
      </c>
      <c r="H42" s="42" t="s">
        <v>89</v>
      </c>
      <c r="I42" s="36"/>
      <c r="J42" s="37"/>
      <c r="K42" s="38"/>
      <c r="L42" s="3"/>
    </row>
    <row r="43" spans="1:11" s="2" customFormat="1" ht="16.5">
      <c r="A43" s="3">
        <v>3</v>
      </c>
      <c r="B43" s="3" t="s">
        <v>672</v>
      </c>
      <c r="C43" s="3">
        <v>23</v>
      </c>
      <c r="D43" s="3">
        <v>1955</v>
      </c>
      <c r="E43" s="4" t="s">
        <v>35</v>
      </c>
      <c r="F43" s="4">
        <v>0.03726851851851851</v>
      </c>
      <c r="G43" s="4" t="s">
        <v>18</v>
      </c>
      <c r="H43" s="43" t="s">
        <v>89</v>
      </c>
      <c r="I43" s="36"/>
      <c r="J43" s="37"/>
      <c r="K43" s="38"/>
    </row>
    <row r="44" spans="1:11" s="2" customFormat="1" ht="16.5">
      <c r="A44" s="3"/>
      <c r="B44" s="31" t="s">
        <v>446</v>
      </c>
      <c r="C44" s="31">
        <v>56</v>
      </c>
      <c r="D44" s="31">
        <v>1948</v>
      </c>
      <c r="E44" s="29" t="s">
        <v>35</v>
      </c>
      <c r="F44" s="29">
        <v>0.04314814814814815</v>
      </c>
      <c r="G44" s="4" t="s">
        <v>18</v>
      </c>
      <c r="H44" s="43" t="s">
        <v>89</v>
      </c>
      <c r="I44" s="36"/>
      <c r="J44" s="37"/>
      <c r="K44" s="38"/>
    </row>
    <row r="45" spans="1:11" s="2" customFormat="1" ht="16.5">
      <c r="A45" s="3"/>
      <c r="B45" s="28" t="s">
        <v>163</v>
      </c>
      <c r="C45" s="31">
        <v>11</v>
      </c>
      <c r="D45" s="28">
        <v>1947</v>
      </c>
      <c r="E45" s="29" t="s">
        <v>35</v>
      </c>
      <c r="F45" s="29">
        <v>0.04730324074074074</v>
      </c>
      <c r="G45" s="4" t="s">
        <v>18</v>
      </c>
      <c r="H45" s="43" t="s">
        <v>89</v>
      </c>
      <c r="I45" s="36"/>
      <c r="J45" s="37"/>
      <c r="K45" s="38"/>
    </row>
    <row r="46" spans="2:12" s="2" customFormat="1" ht="16.5">
      <c r="B46" s="31" t="s">
        <v>421</v>
      </c>
      <c r="C46" s="31">
        <v>12</v>
      </c>
      <c r="D46" s="31">
        <v>1952</v>
      </c>
      <c r="E46" s="29" t="s">
        <v>20</v>
      </c>
      <c r="F46" s="29">
        <v>0.06216435185185185</v>
      </c>
      <c r="G46" s="4" t="s">
        <v>18</v>
      </c>
      <c r="H46" s="42" t="s">
        <v>89</v>
      </c>
      <c r="I46" s="36"/>
      <c r="J46" s="37"/>
      <c r="K46" s="38"/>
      <c r="L46" s="3"/>
    </row>
    <row r="47" spans="1:11" s="2" customFormat="1" ht="16.5">
      <c r="A47" s="3">
        <v>1</v>
      </c>
      <c r="B47" s="3" t="s">
        <v>664</v>
      </c>
      <c r="C47" s="3">
        <v>13</v>
      </c>
      <c r="D47" s="3">
        <v>1944</v>
      </c>
      <c r="E47" s="4" t="s">
        <v>665</v>
      </c>
      <c r="F47" s="4">
        <v>0.046863425925925926</v>
      </c>
      <c r="G47" s="4" t="s">
        <v>18</v>
      </c>
      <c r="H47" s="18" t="s">
        <v>92</v>
      </c>
      <c r="I47" s="36"/>
      <c r="J47" s="37"/>
      <c r="K47" s="38"/>
    </row>
    <row r="48" spans="1:11" s="2" customFormat="1" ht="16.5">
      <c r="A48" s="2">
        <v>2</v>
      </c>
      <c r="B48" s="28" t="s">
        <v>271</v>
      </c>
      <c r="C48" s="31">
        <v>55</v>
      </c>
      <c r="D48" s="28">
        <v>1939</v>
      </c>
      <c r="E48" s="29" t="s">
        <v>270</v>
      </c>
      <c r="F48" s="29">
        <v>0.04971064814814815</v>
      </c>
      <c r="G48" s="4" t="s">
        <v>18</v>
      </c>
      <c r="H48" s="43" t="s">
        <v>92</v>
      </c>
      <c r="I48" s="36"/>
      <c r="J48" s="37"/>
      <c r="K48" s="38"/>
    </row>
    <row r="49" spans="1:11" s="2" customFormat="1" ht="16.5">
      <c r="A49" s="2">
        <v>3</v>
      </c>
      <c r="B49" s="3" t="s">
        <v>447</v>
      </c>
      <c r="C49" s="3">
        <v>61</v>
      </c>
      <c r="D49" s="3">
        <v>1946</v>
      </c>
      <c r="E49" s="4" t="s">
        <v>35</v>
      </c>
      <c r="F49" s="4">
        <v>0.056365740740740744</v>
      </c>
      <c r="G49" s="4" t="s">
        <v>18</v>
      </c>
      <c r="H49" s="42" t="s">
        <v>92</v>
      </c>
      <c r="I49" s="36"/>
      <c r="J49" s="37"/>
      <c r="K49" s="38"/>
    </row>
    <row r="50" spans="2:12" s="2" customFormat="1" ht="16.5">
      <c r="B50" s="3" t="s">
        <v>165</v>
      </c>
      <c r="C50" s="3">
        <v>22</v>
      </c>
      <c r="D50" s="3">
        <v>1935</v>
      </c>
      <c r="E50" s="4" t="s">
        <v>666</v>
      </c>
      <c r="F50" s="4">
        <v>0.06131944444444445</v>
      </c>
      <c r="G50" s="4" t="s">
        <v>18</v>
      </c>
      <c r="H50" s="43" t="s">
        <v>92</v>
      </c>
      <c r="I50" s="36"/>
      <c r="J50" s="37"/>
      <c r="K50" s="38"/>
      <c r="L50" s="3"/>
    </row>
    <row r="51" spans="1:12" s="2" customFormat="1" ht="16.5">
      <c r="A51" s="3">
        <v>1</v>
      </c>
      <c r="B51" s="3" t="s">
        <v>383</v>
      </c>
      <c r="C51" s="3">
        <v>39</v>
      </c>
      <c r="D51" s="3">
        <v>1990</v>
      </c>
      <c r="E51" s="4" t="s">
        <v>35</v>
      </c>
      <c r="F51" s="4">
        <v>0.03399305555555556</v>
      </c>
      <c r="G51" s="4" t="s">
        <v>56</v>
      </c>
      <c r="H51" s="43" t="s">
        <v>3</v>
      </c>
      <c r="I51" s="15"/>
      <c r="J51" s="7"/>
      <c r="K51" s="8"/>
      <c r="L51" s="3"/>
    </row>
    <row r="52" spans="1:11" s="2" customFormat="1" ht="16.5">
      <c r="A52" s="3">
        <v>2</v>
      </c>
      <c r="B52" s="32" t="s">
        <v>387</v>
      </c>
      <c r="C52" s="16">
        <v>41</v>
      </c>
      <c r="D52" s="32">
        <v>1981</v>
      </c>
      <c r="E52" s="30" t="s">
        <v>293</v>
      </c>
      <c r="F52" s="30">
        <v>0.03424768518518519</v>
      </c>
      <c r="G52" s="30" t="s">
        <v>56</v>
      </c>
      <c r="H52" s="43" t="s">
        <v>3</v>
      </c>
      <c r="I52" s="41"/>
      <c r="J52" s="40"/>
      <c r="K52" s="16"/>
    </row>
    <row r="53" spans="1:11" s="2" customFormat="1" ht="16.5">
      <c r="A53" s="3">
        <v>3</v>
      </c>
      <c r="B53" s="3" t="s">
        <v>507</v>
      </c>
      <c r="C53" s="3">
        <v>53</v>
      </c>
      <c r="D53" s="3">
        <v>1981</v>
      </c>
      <c r="E53" s="4" t="s">
        <v>35</v>
      </c>
      <c r="F53" s="4">
        <v>0.03796296296296296</v>
      </c>
      <c r="G53" s="4" t="s">
        <v>56</v>
      </c>
      <c r="H53" s="43" t="s">
        <v>3</v>
      </c>
      <c r="I53" s="36"/>
      <c r="J53" s="37"/>
      <c r="K53" s="38"/>
    </row>
    <row r="54" spans="1:11" s="2" customFormat="1" ht="16.5">
      <c r="A54" s="3"/>
      <c r="B54" s="3" t="s">
        <v>683</v>
      </c>
      <c r="C54" s="3">
        <v>57</v>
      </c>
      <c r="D54" s="3">
        <v>1979</v>
      </c>
      <c r="E54" s="4" t="s">
        <v>35</v>
      </c>
      <c r="F54" s="4">
        <v>0.04163194444444445</v>
      </c>
      <c r="G54" s="4" t="s">
        <v>56</v>
      </c>
      <c r="H54" s="18" t="s">
        <v>3</v>
      </c>
      <c r="I54" s="36"/>
      <c r="J54" s="37"/>
      <c r="K54" s="38"/>
    </row>
    <row r="55" spans="1:11" s="2" customFormat="1" ht="16.5">
      <c r="A55" s="3"/>
      <c r="B55" s="3" t="s">
        <v>637</v>
      </c>
      <c r="C55" s="3">
        <v>73</v>
      </c>
      <c r="D55" s="3">
        <v>1980</v>
      </c>
      <c r="E55" s="4" t="s">
        <v>49</v>
      </c>
      <c r="F55" s="4">
        <v>0.04263888888888889</v>
      </c>
      <c r="G55" s="4" t="s">
        <v>56</v>
      </c>
      <c r="H55" s="43" t="s">
        <v>3</v>
      </c>
      <c r="I55" s="36"/>
      <c r="J55" s="37"/>
      <c r="K55" s="38"/>
    </row>
    <row r="56" spans="1:11" s="2" customFormat="1" ht="16.5">
      <c r="A56" s="3"/>
      <c r="B56" s="33" t="s">
        <v>673</v>
      </c>
      <c r="C56" s="45">
        <v>31</v>
      </c>
      <c r="D56" s="33">
        <v>1981</v>
      </c>
      <c r="E56" s="46" t="s">
        <v>55</v>
      </c>
      <c r="F56" s="46">
        <v>0.04342592592592592</v>
      </c>
      <c r="G56" s="30" t="s">
        <v>56</v>
      </c>
      <c r="H56" s="42" t="s">
        <v>3</v>
      </c>
      <c r="I56" s="41"/>
      <c r="J56" s="40"/>
      <c r="K56" s="16"/>
    </row>
    <row r="57" spans="1:12" s="2" customFormat="1" ht="16.5">
      <c r="A57" s="3"/>
      <c r="B57" s="8" t="s">
        <v>685</v>
      </c>
      <c r="C57" s="8">
        <v>52</v>
      </c>
      <c r="D57" s="8">
        <v>1979</v>
      </c>
      <c r="E57" s="4" t="s">
        <v>38</v>
      </c>
      <c r="F57" s="4">
        <v>0.04520833333333333</v>
      </c>
      <c r="G57" s="4" t="s">
        <v>56</v>
      </c>
      <c r="H57" s="18" t="s">
        <v>3</v>
      </c>
      <c r="I57" s="36"/>
      <c r="J57" s="37"/>
      <c r="K57" s="38"/>
      <c r="L57" s="3"/>
    </row>
    <row r="58" spans="1:11" s="2" customFormat="1" ht="16.5">
      <c r="A58" s="3"/>
      <c r="B58" s="3" t="s">
        <v>511</v>
      </c>
      <c r="C58" s="3">
        <v>51</v>
      </c>
      <c r="D58" s="3">
        <v>1991</v>
      </c>
      <c r="E58" s="4" t="s">
        <v>38</v>
      </c>
      <c r="F58" s="4">
        <v>0.04694444444444445</v>
      </c>
      <c r="G58" s="4" t="s">
        <v>56</v>
      </c>
      <c r="H58" s="43" t="s">
        <v>3</v>
      </c>
      <c r="I58" s="36"/>
      <c r="J58" s="37"/>
      <c r="K58" s="38"/>
    </row>
    <row r="59" spans="1:11" s="2" customFormat="1" ht="16.5">
      <c r="A59" s="3"/>
      <c r="B59" s="3" t="s">
        <v>678</v>
      </c>
      <c r="C59" s="3">
        <v>67</v>
      </c>
      <c r="D59" s="3">
        <v>2001</v>
      </c>
      <c r="E59" s="4" t="s">
        <v>140</v>
      </c>
      <c r="F59" s="4">
        <v>0.0478125</v>
      </c>
      <c r="G59" s="4" t="s">
        <v>56</v>
      </c>
      <c r="H59" s="18" t="s">
        <v>3</v>
      </c>
      <c r="I59" s="36"/>
      <c r="J59" s="37"/>
      <c r="K59" s="38"/>
    </row>
    <row r="60" spans="2:11" s="2" customFormat="1" ht="16.5">
      <c r="B60" s="28" t="s">
        <v>409</v>
      </c>
      <c r="C60" s="31">
        <v>60</v>
      </c>
      <c r="D60" s="28">
        <v>1987</v>
      </c>
      <c r="E60" s="29" t="s">
        <v>682</v>
      </c>
      <c r="F60" s="29">
        <v>0.05517361111111111</v>
      </c>
      <c r="G60" s="4" t="s">
        <v>56</v>
      </c>
      <c r="H60" s="43" t="s">
        <v>3</v>
      </c>
      <c r="I60" s="41"/>
      <c r="J60" s="40"/>
      <c r="K60" s="16"/>
    </row>
    <row r="61" spans="1:11" s="2" customFormat="1" ht="16.5">
      <c r="A61" s="3">
        <v>1</v>
      </c>
      <c r="B61" s="32" t="s">
        <v>594</v>
      </c>
      <c r="C61" s="16">
        <v>40</v>
      </c>
      <c r="D61" s="32">
        <v>1972</v>
      </c>
      <c r="E61" s="46" t="s">
        <v>38</v>
      </c>
      <c r="F61" s="30">
        <v>0.03936342592592592</v>
      </c>
      <c r="G61" s="30" t="s">
        <v>56</v>
      </c>
      <c r="H61" s="43" t="s">
        <v>15</v>
      </c>
      <c r="I61" s="36"/>
      <c r="J61" s="37"/>
      <c r="K61" s="38"/>
    </row>
    <row r="62" spans="1:11" s="2" customFormat="1" ht="16.5">
      <c r="A62" s="3">
        <v>2</v>
      </c>
      <c r="B62" s="31" t="s">
        <v>300</v>
      </c>
      <c r="C62" s="31">
        <v>35</v>
      </c>
      <c r="D62" s="31">
        <v>1974</v>
      </c>
      <c r="E62" s="29" t="s">
        <v>171</v>
      </c>
      <c r="F62" s="29">
        <v>0.04128472222222222</v>
      </c>
      <c r="G62" s="4" t="s">
        <v>56</v>
      </c>
      <c r="H62" s="43" t="s">
        <v>15</v>
      </c>
      <c r="I62" s="36"/>
      <c r="J62" s="37"/>
      <c r="K62" s="38"/>
    </row>
    <row r="63" spans="1:12" s="2" customFormat="1" ht="16.5">
      <c r="A63" s="3">
        <v>3</v>
      </c>
      <c r="B63" s="3" t="s">
        <v>670</v>
      </c>
      <c r="C63" s="3">
        <v>27</v>
      </c>
      <c r="D63" s="3">
        <v>1969</v>
      </c>
      <c r="E63" s="4"/>
      <c r="F63" s="4">
        <v>0.04793981481481482</v>
      </c>
      <c r="G63" s="4" t="s">
        <v>56</v>
      </c>
      <c r="H63" s="42" t="s">
        <v>15</v>
      </c>
      <c r="I63" s="36"/>
      <c r="J63" s="37"/>
      <c r="K63" s="38"/>
      <c r="L63" s="3"/>
    </row>
    <row r="64" spans="1:11" ht="16.5">
      <c r="A64" s="2"/>
      <c r="B64" s="3" t="s">
        <v>422</v>
      </c>
      <c r="C64" s="3">
        <v>25</v>
      </c>
      <c r="D64" s="3">
        <v>1973</v>
      </c>
      <c r="E64" s="4" t="s">
        <v>20</v>
      </c>
      <c r="F64" s="4">
        <v>0.05714120370370371</v>
      </c>
      <c r="G64" s="4" t="s">
        <v>56</v>
      </c>
      <c r="H64" s="43" t="s">
        <v>15</v>
      </c>
      <c r="I64" s="36"/>
      <c r="J64" s="37"/>
      <c r="K64" s="38"/>
    </row>
    <row r="65" spans="1:11" s="2" customFormat="1" ht="16.5">
      <c r="A65" s="3">
        <v>1</v>
      </c>
      <c r="B65" s="3" t="s">
        <v>669</v>
      </c>
      <c r="C65" s="3">
        <v>29</v>
      </c>
      <c r="D65" s="3">
        <v>1965</v>
      </c>
      <c r="E65" s="4" t="s">
        <v>418</v>
      </c>
      <c r="F65" s="4">
        <v>0.03619212962962963</v>
      </c>
      <c r="G65" s="4" t="s">
        <v>56</v>
      </c>
      <c r="H65" s="43" t="s">
        <v>88</v>
      </c>
      <c r="I65" s="36"/>
      <c r="J65" s="37"/>
      <c r="K65" s="38"/>
    </row>
    <row r="66" spans="1:11" s="2" customFormat="1" ht="16.5">
      <c r="A66" s="3">
        <v>2</v>
      </c>
      <c r="B66" s="32" t="s">
        <v>71</v>
      </c>
      <c r="C66" s="32">
        <v>14</v>
      </c>
      <c r="D66" s="32">
        <v>1957</v>
      </c>
      <c r="E66" s="30" t="s">
        <v>293</v>
      </c>
      <c r="F66" s="4">
        <v>0.036377314814814814</v>
      </c>
      <c r="G66" s="30" t="s">
        <v>56</v>
      </c>
      <c r="H66" s="42" t="s">
        <v>88</v>
      </c>
      <c r="I66" s="36"/>
      <c r="J66" s="37"/>
      <c r="K66" s="38"/>
    </row>
    <row r="67" spans="1:11" s="2" customFormat="1" ht="16.5">
      <c r="A67" s="3">
        <v>3</v>
      </c>
      <c r="B67" s="3" t="s">
        <v>60</v>
      </c>
      <c r="C67" s="3">
        <v>45</v>
      </c>
      <c r="D67" s="3">
        <v>1955</v>
      </c>
      <c r="E67" s="4" t="s">
        <v>55</v>
      </c>
      <c r="F67" s="4">
        <v>0.04090277777777778</v>
      </c>
      <c r="G67" s="4" t="s">
        <v>56</v>
      </c>
      <c r="H67" s="43" t="s">
        <v>88</v>
      </c>
      <c r="I67" s="41"/>
      <c r="J67" s="40"/>
      <c r="K67" s="16"/>
    </row>
    <row r="68" spans="1:11" s="2" customFormat="1" ht="16.5">
      <c r="A68" s="3"/>
      <c r="B68" s="3" t="s">
        <v>517</v>
      </c>
      <c r="C68" s="3">
        <v>64</v>
      </c>
      <c r="D68" s="3">
        <v>1962</v>
      </c>
      <c r="E68" s="4" t="s">
        <v>518</v>
      </c>
      <c r="F68" s="4">
        <v>0.04488425925925926</v>
      </c>
      <c r="G68" s="4" t="s">
        <v>56</v>
      </c>
      <c r="H68" s="18" t="s">
        <v>88</v>
      </c>
      <c r="I68" s="36"/>
      <c r="J68" s="37"/>
      <c r="K68" s="38"/>
    </row>
    <row r="69" spans="2:12" ht="16.5">
      <c r="B69" s="3" t="s">
        <v>81</v>
      </c>
      <c r="C69" s="3">
        <v>71</v>
      </c>
      <c r="D69" s="3">
        <v>1961</v>
      </c>
      <c r="E69" s="4" t="s">
        <v>67</v>
      </c>
      <c r="F69" s="4">
        <v>0.04815972222222222</v>
      </c>
      <c r="G69" s="4" t="s">
        <v>56</v>
      </c>
      <c r="H69" s="18" t="s">
        <v>88</v>
      </c>
      <c r="I69" s="36"/>
      <c r="J69" s="37"/>
      <c r="K69" s="38"/>
      <c r="L69" s="2"/>
    </row>
    <row r="70" spans="1:12" ht="16.5">
      <c r="A70" s="9" t="s">
        <v>275</v>
      </c>
      <c r="B70" s="2" t="s">
        <v>4</v>
      </c>
      <c r="C70" s="2" t="s">
        <v>5</v>
      </c>
      <c r="D70" s="2" t="s">
        <v>6</v>
      </c>
      <c r="E70" s="10" t="s">
        <v>7</v>
      </c>
      <c r="F70" s="10" t="s">
        <v>8</v>
      </c>
      <c r="G70" s="10" t="s">
        <v>9</v>
      </c>
      <c r="H70" s="35" t="s">
        <v>10</v>
      </c>
      <c r="I70" s="12" t="s">
        <v>11</v>
      </c>
      <c r="J70" s="13" t="s">
        <v>12</v>
      </c>
      <c r="K70" s="9" t="s">
        <v>436</v>
      </c>
      <c r="L70" s="2" t="s">
        <v>13</v>
      </c>
    </row>
    <row r="71" spans="1:12" ht="16.5">
      <c r="A71" s="2" t="s">
        <v>276</v>
      </c>
      <c r="B71" s="2"/>
      <c r="C71" s="2"/>
      <c r="D71" s="2"/>
      <c r="E71" s="2"/>
      <c r="F71" s="2"/>
      <c r="G71" s="2"/>
      <c r="H71" s="35"/>
      <c r="I71" s="12"/>
      <c r="J71" s="13"/>
      <c r="K71" s="9"/>
      <c r="L71" s="2"/>
    </row>
    <row r="72" spans="1:11" ht="16.5">
      <c r="A72" s="2"/>
      <c r="B72" s="32"/>
      <c r="C72" s="16"/>
      <c r="D72" s="16"/>
      <c r="E72" s="16"/>
      <c r="F72" s="30"/>
      <c r="G72" s="30"/>
      <c r="H72" s="43"/>
      <c r="I72" s="36"/>
      <c r="J72" s="37"/>
      <c r="K72" s="38"/>
    </row>
    <row r="73" spans="2:11" s="2" customFormat="1" ht="16.5">
      <c r="B73" s="8"/>
      <c r="C73" s="8"/>
      <c r="D73" s="8"/>
      <c r="E73" s="4"/>
      <c r="F73" s="4"/>
      <c r="G73" s="4"/>
      <c r="H73" s="18"/>
      <c r="I73" s="36"/>
      <c r="J73" s="37"/>
      <c r="K73" s="38"/>
    </row>
    <row r="74" spans="2:11" s="2" customFormat="1" ht="16.5">
      <c r="B74" s="32"/>
      <c r="C74" s="16"/>
      <c r="D74" s="32"/>
      <c r="E74" s="16"/>
      <c r="F74" s="30"/>
      <c r="G74" s="30"/>
      <c r="H74" s="43"/>
      <c r="I74" s="36"/>
      <c r="J74" s="37"/>
      <c r="K74" s="38"/>
    </row>
    <row r="75" spans="2:11" s="2" customFormat="1" ht="16.5">
      <c r="B75" s="32"/>
      <c r="C75" s="16"/>
      <c r="D75" s="16"/>
      <c r="E75" s="16"/>
      <c r="F75" s="30"/>
      <c r="G75" s="30"/>
      <c r="H75" s="43"/>
      <c r="I75" s="36"/>
      <c r="J75" s="37"/>
      <c r="K75" s="38"/>
    </row>
    <row r="76" spans="2:11" s="2" customFormat="1" ht="16.5">
      <c r="B76" s="16"/>
      <c r="C76" s="16"/>
      <c r="D76" s="16"/>
      <c r="E76" s="30"/>
      <c r="F76" s="30"/>
      <c r="G76" s="30"/>
      <c r="H76" s="42"/>
      <c r="I76" s="36"/>
      <c r="J76" s="37"/>
      <c r="K76" s="38"/>
    </row>
    <row r="77" spans="2:11" s="2" customFormat="1" ht="16.5">
      <c r="B77" s="32"/>
      <c r="C77" s="16"/>
      <c r="D77" s="16"/>
      <c r="E77" s="16"/>
      <c r="F77" s="30"/>
      <c r="G77" s="30"/>
      <c r="H77" s="43"/>
      <c r="I77" s="36"/>
      <c r="J77" s="37"/>
      <c r="K77" s="38"/>
    </row>
    <row r="78" spans="1:11" ht="16.5">
      <c r="A78" s="2"/>
      <c r="B78" s="32"/>
      <c r="C78" s="16"/>
      <c r="D78" s="16"/>
      <c r="E78" s="16"/>
      <c r="F78" s="30"/>
      <c r="G78" s="30"/>
      <c r="H78" s="43"/>
      <c r="I78" s="36"/>
      <c r="J78" s="37"/>
      <c r="K78" s="38"/>
    </row>
    <row r="79" spans="2:11" s="2" customFormat="1" ht="16.5">
      <c r="B79" s="32"/>
      <c r="C79" s="16"/>
      <c r="D79" s="16"/>
      <c r="E79" s="16"/>
      <c r="F79" s="30"/>
      <c r="G79" s="30"/>
      <c r="H79" s="43"/>
      <c r="I79" s="39"/>
      <c r="J79" s="40"/>
      <c r="K79" s="16"/>
    </row>
    <row r="80" spans="2:11" s="2" customFormat="1" ht="16.5">
      <c r="B80" s="32"/>
      <c r="C80" s="16"/>
      <c r="D80" s="16"/>
      <c r="E80" s="16"/>
      <c r="F80" s="30"/>
      <c r="G80" s="30"/>
      <c r="H80" s="43"/>
      <c r="I80" s="39"/>
      <c r="J80" s="40"/>
      <c r="K80" s="16"/>
    </row>
    <row r="81" spans="2:11" s="2" customFormat="1" ht="16.5">
      <c r="B81" s="16"/>
      <c r="C81" s="16"/>
      <c r="D81" s="16"/>
      <c r="E81" s="30"/>
      <c r="F81" s="30"/>
      <c r="G81" s="30"/>
      <c r="H81" s="42"/>
      <c r="I81" s="39"/>
      <c r="J81" s="40"/>
      <c r="K81" s="16"/>
    </row>
    <row r="82" spans="2:11" s="2" customFormat="1" ht="16.5">
      <c r="B82" s="16"/>
      <c r="C82" s="16"/>
      <c r="D82" s="16"/>
      <c r="E82" s="30"/>
      <c r="F82" s="30"/>
      <c r="G82" s="30"/>
      <c r="H82" s="42"/>
      <c r="I82" s="39"/>
      <c r="J82" s="40"/>
      <c r="K82" s="16"/>
    </row>
    <row r="83" spans="2:11" s="2" customFormat="1" ht="16.5">
      <c r="B83" s="8"/>
      <c r="C83" s="8"/>
      <c r="D83" s="8"/>
      <c r="E83" s="4"/>
      <c r="F83" s="4"/>
      <c r="G83" s="4"/>
      <c r="H83" s="18"/>
      <c r="I83" s="39"/>
      <c r="J83" s="40"/>
      <c r="K83" s="16"/>
    </row>
    <row r="84" spans="1:11" ht="16.5">
      <c r="A84" s="2"/>
      <c r="B84" s="32"/>
      <c r="C84" s="32"/>
      <c r="D84" s="32"/>
      <c r="E84" s="32"/>
      <c r="F84" s="30"/>
      <c r="G84" s="30"/>
      <c r="H84" s="43"/>
      <c r="I84" s="39"/>
      <c r="J84" s="40"/>
      <c r="K84" s="16"/>
    </row>
    <row r="85" spans="1:9" ht="16.5">
      <c r="A85" s="2"/>
      <c r="B85" s="8"/>
      <c r="C85" s="8"/>
      <c r="D85" s="8"/>
      <c r="I85" s="14"/>
    </row>
    <row r="86" spans="1:9" ht="16.5">
      <c r="A86" s="2"/>
      <c r="B86" s="32"/>
      <c r="C86" s="16"/>
      <c r="D86" s="16"/>
      <c r="E86" s="16"/>
      <c r="F86" s="30"/>
      <c r="G86" s="30"/>
      <c r="H86" s="43"/>
      <c r="I86" s="14"/>
    </row>
    <row r="87" spans="2:11" s="2" customFormat="1" ht="16.5">
      <c r="B87" s="32"/>
      <c r="C87" s="16"/>
      <c r="D87" s="16"/>
      <c r="E87" s="16"/>
      <c r="F87" s="30"/>
      <c r="G87" s="30"/>
      <c r="H87" s="43"/>
      <c r="I87" s="14"/>
      <c r="J87" s="7"/>
      <c r="K87" s="8"/>
    </row>
    <row r="88" spans="1:9" ht="16.5">
      <c r="A88" s="2"/>
      <c r="B88" s="32"/>
      <c r="C88" s="16"/>
      <c r="D88" s="16"/>
      <c r="E88" s="16"/>
      <c r="F88" s="30"/>
      <c r="G88" s="30"/>
      <c r="H88" s="43"/>
      <c r="I88" s="14"/>
    </row>
    <row r="89" spans="1:9" ht="16.5">
      <c r="A89" s="2"/>
      <c r="B89" s="32"/>
      <c r="C89" s="32"/>
      <c r="D89" s="32"/>
      <c r="E89" s="30"/>
      <c r="F89" s="30"/>
      <c r="G89" s="30"/>
      <c r="H89" s="42"/>
      <c r="I89" s="14"/>
    </row>
    <row r="90" spans="2:11" s="2" customFormat="1" ht="16.5">
      <c r="B90" s="32"/>
      <c r="C90" s="16"/>
      <c r="D90" s="16"/>
      <c r="E90" s="16"/>
      <c r="F90" s="30"/>
      <c r="G90" s="30"/>
      <c r="H90" s="43"/>
      <c r="I90" s="14"/>
      <c r="J90" s="7"/>
      <c r="K90" s="8"/>
    </row>
    <row r="91" spans="1:9" ht="16.5">
      <c r="A91" s="2"/>
      <c r="B91" s="32"/>
      <c r="C91" s="16"/>
      <c r="D91" s="16"/>
      <c r="E91" s="16"/>
      <c r="F91" s="30"/>
      <c r="G91" s="30"/>
      <c r="H91" s="43"/>
      <c r="I91" s="14"/>
    </row>
    <row r="92" spans="1:9" ht="16.5">
      <c r="A92" s="2"/>
      <c r="B92" s="16"/>
      <c r="C92" s="16"/>
      <c r="D92" s="16"/>
      <c r="E92" s="30"/>
      <c r="F92" s="30"/>
      <c r="G92" s="30"/>
      <c r="H92" s="42"/>
      <c r="I92" s="14"/>
    </row>
    <row r="93" spans="1:11" ht="16.5">
      <c r="A93" s="2"/>
      <c r="B93" s="32"/>
      <c r="C93" s="16"/>
      <c r="D93" s="16"/>
      <c r="E93" s="16"/>
      <c r="F93" s="30"/>
      <c r="G93" s="30"/>
      <c r="H93" s="43"/>
      <c r="I93" s="14"/>
      <c r="K93" s="18"/>
    </row>
    <row r="94" spans="1:9" ht="16.5">
      <c r="A94" s="2"/>
      <c r="B94" s="8"/>
      <c r="C94" s="8"/>
      <c r="D94" s="8"/>
      <c r="I94" s="14"/>
    </row>
    <row r="95" spans="1:9" ht="16.5">
      <c r="A95" s="2"/>
      <c r="B95" s="32"/>
      <c r="C95" s="16"/>
      <c r="D95" s="16"/>
      <c r="E95" s="16"/>
      <c r="F95" s="30"/>
      <c r="G95" s="30"/>
      <c r="H95" s="43"/>
      <c r="I95" s="14"/>
    </row>
    <row r="96" spans="2:11" s="2" customFormat="1" ht="16.5">
      <c r="B96" s="8"/>
      <c r="C96" s="8"/>
      <c r="D96" s="8"/>
      <c r="E96" s="4"/>
      <c r="F96" s="4"/>
      <c r="G96" s="4"/>
      <c r="H96" s="43"/>
      <c r="I96" s="14"/>
      <c r="J96" s="7"/>
      <c r="K96" s="18"/>
    </row>
    <row r="97" spans="1:9" ht="16.5">
      <c r="A97" s="2"/>
      <c r="B97" s="8"/>
      <c r="C97" s="8"/>
      <c r="D97" s="8"/>
      <c r="H97" s="43"/>
      <c r="I97" s="14"/>
    </row>
    <row r="98" spans="1:11" ht="16.5">
      <c r="A98" s="2"/>
      <c r="B98" s="8"/>
      <c r="C98" s="8"/>
      <c r="D98" s="8"/>
      <c r="H98" s="43"/>
      <c r="I98" s="14"/>
      <c r="K98" s="18"/>
    </row>
    <row r="99" spans="1:9" ht="16.5">
      <c r="A99" s="2"/>
      <c r="B99" s="8"/>
      <c r="C99" s="8"/>
      <c r="D99" s="8"/>
      <c r="H99" s="43"/>
      <c r="I99" s="14"/>
    </row>
    <row r="100" spans="1:9" ht="16.5">
      <c r="A100" s="2"/>
      <c r="B100" s="8"/>
      <c r="C100" s="8"/>
      <c r="D100" s="8"/>
      <c r="H100" s="43"/>
      <c r="I100" s="14"/>
    </row>
    <row r="101" spans="2:11" s="2" customFormat="1" ht="16.5">
      <c r="B101" s="8"/>
      <c r="C101" s="8"/>
      <c r="D101" s="8"/>
      <c r="E101" s="4"/>
      <c r="F101" s="4"/>
      <c r="G101" s="4"/>
      <c r="H101" s="43"/>
      <c r="I101" s="14"/>
      <c r="J101" s="7"/>
      <c r="K101" s="8"/>
    </row>
    <row r="102" spans="1:9" ht="16.5">
      <c r="A102" s="2"/>
      <c r="H102" s="43"/>
      <c r="I102" s="14"/>
    </row>
    <row r="103" spans="1:9" ht="16.5">
      <c r="A103" s="2"/>
      <c r="B103" s="8"/>
      <c r="C103" s="8"/>
      <c r="D103" s="8"/>
      <c r="H103" s="43"/>
      <c r="I103" s="14"/>
    </row>
    <row r="104" spans="1:9" ht="16.5">
      <c r="A104" s="2"/>
      <c r="B104" s="8"/>
      <c r="C104" s="8"/>
      <c r="D104" s="8"/>
      <c r="H104" s="43"/>
      <c r="I104" s="14"/>
    </row>
    <row r="105" spans="1:9" ht="16.5">
      <c r="A105" s="2"/>
      <c r="B105" s="8"/>
      <c r="C105" s="8"/>
      <c r="D105" s="8"/>
      <c r="H105" s="43"/>
      <c r="I105" s="14"/>
    </row>
    <row r="106" spans="1:9" ht="16.5">
      <c r="A106" s="2"/>
      <c r="B106" s="8"/>
      <c r="C106" s="8"/>
      <c r="D106" s="8"/>
      <c r="H106" s="43"/>
      <c r="I106" s="14"/>
    </row>
    <row r="107" spans="1:9" ht="16.5">
      <c r="A107" s="2"/>
      <c r="B107" s="8"/>
      <c r="C107" s="8"/>
      <c r="D107" s="8"/>
      <c r="H107" s="43"/>
      <c r="I107" s="14"/>
    </row>
    <row r="108" spans="1:9" ht="16.5">
      <c r="A108" s="2"/>
      <c r="B108" s="8"/>
      <c r="C108" s="8"/>
      <c r="D108" s="8"/>
      <c r="H108" s="43"/>
      <c r="I108" s="14"/>
    </row>
    <row r="109" spans="1:9" ht="16.5">
      <c r="A109" s="2"/>
      <c r="B109" s="8"/>
      <c r="C109" s="8"/>
      <c r="D109" s="8"/>
      <c r="H109" s="43"/>
      <c r="I109" s="14"/>
    </row>
    <row r="110" spans="1:11" s="2" customFormat="1" ht="16.5">
      <c r="A110" s="9"/>
      <c r="B110" s="3"/>
      <c r="I110" s="14"/>
      <c r="J110" s="7"/>
      <c r="K110" s="8"/>
    </row>
    <row r="111" spans="2:9" ht="16.5">
      <c r="B111" s="32"/>
      <c r="C111" s="16"/>
      <c r="D111" s="16"/>
      <c r="E111" s="16"/>
      <c r="F111" s="30"/>
      <c r="G111" s="30"/>
      <c r="H111" s="43"/>
      <c r="I111" s="14"/>
    </row>
    <row r="112" spans="2:9" ht="16.5">
      <c r="B112" s="32"/>
      <c r="C112" s="16"/>
      <c r="D112" s="16"/>
      <c r="E112" s="16"/>
      <c r="F112" s="30"/>
      <c r="G112" s="30"/>
      <c r="H112" s="43"/>
      <c r="I112" s="14"/>
    </row>
    <row r="113" spans="2:9" ht="16.5">
      <c r="B113" s="32"/>
      <c r="C113" s="16"/>
      <c r="D113" s="16"/>
      <c r="E113" s="16"/>
      <c r="F113" s="30"/>
      <c r="G113" s="30"/>
      <c r="H113" s="43"/>
      <c r="I113" s="14"/>
    </row>
    <row r="114" spans="2:9" ht="16.5">
      <c r="B114" s="32"/>
      <c r="C114" s="16"/>
      <c r="D114" s="16"/>
      <c r="E114" s="16"/>
      <c r="F114" s="30"/>
      <c r="G114" s="30"/>
      <c r="H114" s="43"/>
      <c r="I114" s="14"/>
    </row>
    <row r="115" ht="16.5">
      <c r="I115" s="14"/>
    </row>
    <row r="116" spans="2:9" ht="16.5">
      <c r="B116" s="32"/>
      <c r="C116" s="16"/>
      <c r="D116" s="16"/>
      <c r="E116" s="16"/>
      <c r="F116" s="30"/>
      <c r="G116" s="30"/>
      <c r="H116" s="43"/>
      <c r="I116" s="14"/>
    </row>
    <row r="117" spans="2:9" ht="16.5">
      <c r="B117" s="8"/>
      <c r="C117" s="8"/>
      <c r="D117" s="8"/>
      <c r="I117" s="14"/>
    </row>
    <row r="118" spans="2:9" ht="16.5">
      <c r="B118" s="32"/>
      <c r="C118" s="16"/>
      <c r="D118" s="32"/>
      <c r="E118" s="16"/>
      <c r="F118" s="30"/>
      <c r="G118" s="30"/>
      <c r="H118" s="43"/>
      <c r="I118" s="14"/>
    </row>
    <row r="119" spans="2:9" ht="16.5">
      <c r="B119" s="8"/>
      <c r="C119" s="8"/>
      <c r="D119" s="8"/>
      <c r="H119" s="17"/>
      <c r="I119" s="14"/>
    </row>
    <row r="120" spans="8:9" ht="16.5">
      <c r="H120" s="5"/>
      <c r="I120" s="14"/>
    </row>
    <row r="121" spans="2:9" ht="16.5">
      <c r="B121" s="8"/>
      <c r="C121" s="8"/>
      <c r="D121" s="8"/>
      <c r="H121" s="5"/>
      <c r="I121" s="14"/>
    </row>
    <row r="122" spans="8:9" ht="16.5">
      <c r="H122" s="5"/>
      <c r="I122" s="14"/>
    </row>
    <row r="123" spans="1:11" s="2" customFormat="1" ht="16.5">
      <c r="A123" s="3"/>
      <c r="B123" s="8"/>
      <c r="C123" s="8"/>
      <c r="D123" s="8"/>
      <c r="E123" s="4"/>
      <c r="F123" s="4"/>
      <c r="G123" s="4"/>
      <c r="H123" s="5"/>
      <c r="I123" s="14"/>
      <c r="J123" s="7"/>
      <c r="K123" s="8"/>
    </row>
    <row r="124" spans="2:9" ht="16.5">
      <c r="B124" s="8"/>
      <c r="D124" s="8"/>
      <c r="H124" s="5"/>
      <c r="I124" s="14"/>
    </row>
    <row r="125" spans="2:11" ht="16.5">
      <c r="B125" s="8"/>
      <c r="C125" s="8"/>
      <c r="D125" s="8"/>
      <c r="H125" s="17"/>
      <c r="I125" s="14"/>
      <c r="K125" s="18"/>
    </row>
    <row r="126" spans="2:11" ht="16.5">
      <c r="B126" s="8"/>
      <c r="C126" s="8"/>
      <c r="D126" s="8"/>
      <c r="H126" s="17"/>
      <c r="I126" s="14"/>
      <c r="K126" s="18"/>
    </row>
    <row r="127" spans="1:11" s="2" customFormat="1" ht="16.5">
      <c r="A127" s="3"/>
      <c r="B127" s="8"/>
      <c r="C127" s="3"/>
      <c r="D127" s="3"/>
      <c r="E127" s="4"/>
      <c r="F127" s="4"/>
      <c r="G127" s="4"/>
      <c r="H127" s="17"/>
      <c r="I127" s="14"/>
      <c r="J127" s="7"/>
      <c r="K127" s="18"/>
    </row>
    <row r="128" spans="2:9" ht="16.5">
      <c r="B128" s="8"/>
      <c r="C128" s="8"/>
      <c r="D128" s="8"/>
      <c r="H128" s="17"/>
      <c r="I128" s="14"/>
    </row>
    <row r="129" spans="1:9" ht="16.5">
      <c r="A129"/>
      <c r="E129" s="3"/>
      <c r="F129" s="3"/>
      <c r="G129" s="3"/>
      <c r="H129" s="3"/>
      <c r="I129" s="14"/>
    </row>
    <row r="130" spans="1:11" s="2" customFormat="1" ht="16.5">
      <c r="A130"/>
      <c r="B130" s="32"/>
      <c r="C130" s="32"/>
      <c r="D130" s="32"/>
      <c r="E130" s="32"/>
      <c r="F130" s="30"/>
      <c r="G130" s="30"/>
      <c r="H130" s="43"/>
      <c r="I130" s="14"/>
      <c r="J130" s="7"/>
      <c r="K130" s="8"/>
    </row>
    <row r="131" spans="1:11" ht="16.5">
      <c r="A131"/>
      <c r="B131" s="8"/>
      <c r="C131" s="8"/>
      <c r="D131" s="8"/>
      <c r="I131" s="14"/>
      <c r="K131" s="18"/>
    </row>
    <row r="132" spans="1:11" ht="16.5">
      <c r="A132"/>
      <c r="I132" s="14"/>
      <c r="K132" s="18"/>
    </row>
    <row r="133" spans="1:11" s="2" customFormat="1" ht="16.5">
      <c r="A133"/>
      <c r="B133" s="8"/>
      <c r="C133" s="8"/>
      <c r="D133" s="8"/>
      <c r="E133" s="4"/>
      <c r="F133" s="4"/>
      <c r="G133" s="4"/>
      <c r="H133" s="17"/>
      <c r="I133" s="14"/>
      <c r="J133" s="7"/>
      <c r="K133" s="8"/>
    </row>
    <row r="134" spans="1:11" s="2" customFormat="1" ht="16.5">
      <c r="A134"/>
      <c r="B134" s="8"/>
      <c r="C134" s="8"/>
      <c r="D134" s="8"/>
      <c r="E134" s="4"/>
      <c r="F134" s="4"/>
      <c r="G134" s="4"/>
      <c r="H134" s="17"/>
      <c r="I134" s="14"/>
      <c r="J134" s="7"/>
      <c r="K134" s="8"/>
    </row>
    <row r="135" spans="1:9" ht="16.5">
      <c r="A135" s="9"/>
      <c r="E135" s="3"/>
      <c r="F135" s="3"/>
      <c r="G135" s="3"/>
      <c r="H135" s="3"/>
      <c r="I135" s="14"/>
    </row>
    <row r="136" spans="1:9" ht="16.5">
      <c r="A136"/>
      <c r="B136" s="8"/>
      <c r="C136" s="8"/>
      <c r="D136" s="8"/>
      <c r="H136" s="17"/>
      <c r="I136" s="14"/>
    </row>
    <row r="137" spans="1:9" ht="16.5">
      <c r="A137"/>
      <c r="B137" s="8"/>
      <c r="C137" s="8"/>
      <c r="D137" s="8"/>
      <c r="H137" s="17"/>
      <c r="I137" s="14"/>
    </row>
    <row r="138" spans="1:9" ht="16.5">
      <c r="A138"/>
      <c r="B138" s="8"/>
      <c r="C138" s="8"/>
      <c r="D138" s="8"/>
      <c r="H138" s="17"/>
      <c r="I138" s="14"/>
    </row>
    <row r="139" spans="1:9" ht="16.5">
      <c r="A139"/>
      <c r="B139" s="16"/>
      <c r="C139" s="8"/>
      <c r="D139" s="8"/>
      <c r="H139" s="17"/>
      <c r="I139" s="14"/>
    </row>
    <row r="140" spans="1:9" ht="16.5">
      <c r="A140"/>
      <c r="H140" s="17"/>
      <c r="I140" s="14"/>
    </row>
    <row r="141" spans="1:11" s="2" customFormat="1" ht="16.5">
      <c r="A141"/>
      <c r="B141" s="3"/>
      <c r="C141" s="3"/>
      <c r="D141" s="3"/>
      <c r="E141" s="4"/>
      <c r="F141" s="4"/>
      <c r="G141" s="4"/>
      <c r="H141" s="17"/>
      <c r="I141" s="14"/>
      <c r="J141" s="7"/>
      <c r="K141" s="8"/>
    </row>
    <row r="142" spans="1:11" s="2" customFormat="1" ht="16.5">
      <c r="A142" s="9"/>
      <c r="B142" s="3"/>
      <c r="C142" s="3"/>
      <c r="D142" s="3"/>
      <c r="E142" s="4"/>
      <c r="F142" s="4"/>
      <c r="G142" s="4"/>
      <c r="H142" s="17"/>
      <c r="I142" s="14"/>
      <c r="J142" s="7"/>
      <c r="K142" s="8"/>
    </row>
    <row r="143" spans="2:11" ht="16.5">
      <c r="B143" s="32"/>
      <c r="C143" s="32"/>
      <c r="D143" s="32"/>
      <c r="E143" s="30"/>
      <c r="F143" s="30"/>
      <c r="G143" s="30"/>
      <c r="H143" s="42"/>
      <c r="I143" s="14"/>
      <c r="K143" s="18"/>
    </row>
    <row r="144" spans="2:9" ht="16.5">
      <c r="B144" s="32"/>
      <c r="C144" s="16"/>
      <c r="D144" s="16"/>
      <c r="E144" s="16"/>
      <c r="F144" s="30"/>
      <c r="G144" s="30"/>
      <c r="H144" s="43"/>
      <c r="I144" s="14"/>
    </row>
    <row r="145" spans="2:9" ht="16.5">
      <c r="B145" s="32"/>
      <c r="C145" s="16"/>
      <c r="D145" s="16"/>
      <c r="E145" s="16"/>
      <c r="F145" s="30"/>
      <c r="G145" s="30"/>
      <c r="H145" s="43"/>
      <c r="I145" s="14"/>
    </row>
    <row r="146" ht="16.5">
      <c r="I146" s="14"/>
    </row>
    <row r="147" spans="2:11" ht="16.5">
      <c r="B147" s="32"/>
      <c r="C147" s="16"/>
      <c r="D147" s="32"/>
      <c r="E147" s="16"/>
      <c r="F147" s="30"/>
      <c r="G147" s="30"/>
      <c r="H147" s="43"/>
      <c r="I147" s="14"/>
      <c r="K147" s="18"/>
    </row>
    <row r="148" spans="2:11" ht="16.5">
      <c r="B148" s="8"/>
      <c r="C148" s="8"/>
      <c r="D148" s="8"/>
      <c r="H148" s="5"/>
      <c r="I148" s="14"/>
      <c r="K148" s="18"/>
    </row>
    <row r="149" spans="2:9" ht="16.5">
      <c r="B149" s="8"/>
      <c r="D149" s="8"/>
      <c r="H149" s="5"/>
      <c r="I149" s="14"/>
    </row>
    <row r="150" spans="2:9" ht="16.5">
      <c r="B150" s="8"/>
      <c r="C150" s="8"/>
      <c r="D150" s="8"/>
      <c r="H150" s="5"/>
      <c r="I150" s="14"/>
    </row>
    <row r="151" spans="2:9" ht="16.5">
      <c r="B151" s="8"/>
      <c r="C151" s="8"/>
      <c r="D151" s="8"/>
      <c r="H151" s="5"/>
      <c r="I151" s="14"/>
    </row>
    <row r="152" spans="2:11" ht="16.5">
      <c r="B152" s="8"/>
      <c r="C152" s="8"/>
      <c r="D152" s="8"/>
      <c r="H152" s="5"/>
      <c r="I152" s="14"/>
      <c r="K152" s="18"/>
    </row>
    <row r="153" spans="2:9" ht="16.5">
      <c r="B153" s="8"/>
      <c r="C153" s="8"/>
      <c r="D153" s="8"/>
      <c r="H153" s="17"/>
      <c r="I153" s="14"/>
    </row>
    <row r="154" spans="2:9" ht="16.5">
      <c r="B154" s="8"/>
      <c r="C154" s="8"/>
      <c r="D154" s="8"/>
      <c r="H154" s="17"/>
      <c r="I154" s="14"/>
    </row>
    <row r="155" spans="2:11" ht="16.5">
      <c r="B155" s="8"/>
      <c r="C155" s="8"/>
      <c r="D155" s="8"/>
      <c r="H155" s="17"/>
      <c r="I155" s="14"/>
      <c r="K155" s="18"/>
    </row>
    <row r="156" spans="2:9" ht="16.5">
      <c r="B156" s="8"/>
      <c r="C156" s="8"/>
      <c r="D156" s="8"/>
      <c r="H156" s="17"/>
      <c r="I156" s="14"/>
    </row>
    <row r="157" spans="2:9" ht="16.5">
      <c r="B157" s="8"/>
      <c r="C157" s="8"/>
      <c r="D157" s="8"/>
      <c r="H157" s="17"/>
      <c r="I157" s="14"/>
    </row>
    <row r="158" spans="2:9" ht="16.5">
      <c r="B158" s="16"/>
      <c r="C158" s="8"/>
      <c r="D158" s="8"/>
      <c r="H158" s="17"/>
      <c r="I158" s="14"/>
    </row>
    <row r="159" spans="8:9" ht="16.5">
      <c r="H159" s="17"/>
      <c r="I159" s="14"/>
    </row>
    <row r="160" spans="8:9" ht="16.5">
      <c r="H160" s="17"/>
      <c r="I160" s="14"/>
    </row>
    <row r="161" spans="8:9" ht="16.5">
      <c r="H161" s="17"/>
      <c r="I161" s="14"/>
    </row>
    <row r="162" ht="16.5">
      <c r="I162" s="14"/>
    </row>
    <row r="163" spans="2:11" ht="16.5">
      <c r="B163" s="32"/>
      <c r="C163" s="16"/>
      <c r="D163" s="16"/>
      <c r="E163" s="16"/>
      <c r="F163" s="30"/>
      <c r="G163" s="30"/>
      <c r="H163" s="43"/>
      <c r="I163" s="14"/>
      <c r="K163" s="18"/>
    </row>
    <row r="164" ht="16.5">
      <c r="I164" s="14"/>
    </row>
    <row r="165" spans="2:9" ht="16.5">
      <c r="B165" s="8"/>
      <c r="C165" s="8"/>
      <c r="D165" s="8"/>
      <c r="I165" s="14"/>
    </row>
    <row r="166" spans="2:9" ht="16.5">
      <c r="B166" s="8"/>
      <c r="C166" s="8"/>
      <c r="D166" s="8"/>
      <c r="I166" s="14"/>
    </row>
    <row r="167" spans="2:9" ht="16.5">
      <c r="B167" s="8"/>
      <c r="D167" s="8"/>
      <c r="H167" s="5"/>
      <c r="I167" s="14"/>
    </row>
    <row r="168" spans="8:9" ht="16.5">
      <c r="H168" s="5"/>
      <c r="I168" s="14"/>
    </row>
    <row r="169" spans="2:9" ht="16.5">
      <c r="B169" s="8"/>
      <c r="C169" s="8"/>
      <c r="D169" s="8"/>
      <c r="H169" s="17"/>
      <c r="I169" s="14"/>
    </row>
    <row r="170" spans="2:9" ht="16.5">
      <c r="B170" s="8"/>
      <c r="C170" s="8"/>
      <c r="D170" s="8"/>
      <c r="H170" s="17"/>
      <c r="I170" s="14"/>
    </row>
    <row r="171" spans="2:9" ht="16.5">
      <c r="B171" s="8"/>
      <c r="C171" s="8"/>
      <c r="D171" s="8"/>
      <c r="H171" s="17"/>
      <c r="I171" s="14"/>
    </row>
    <row r="172" spans="2:9" ht="16.5">
      <c r="B172" s="8"/>
      <c r="C172" s="8"/>
      <c r="D172" s="8"/>
      <c r="H172" s="17"/>
      <c r="I172" s="14"/>
    </row>
    <row r="173" spans="8:9" ht="16.5">
      <c r="H173" s="17"/>
      <c r="I173" s="14"/>
    </row>
    <row r="174" spans="8:9" ht="16.5">
      <c r="H174" s="17"/>
      <c r="I174" s="14"/>
    </row>
    <row r="175" spans="2:9" ht="16.5">
      <c r="B175" s="8"/>
      <c r="C175" s="8"/>
      <c r="D175" s="8"/>
      <c r="H175" s="5"/>
      <c r="I175" s="14"/>
    </row>
    <row r="176" spans="2:9" ht="16.5">
      <c r="B176" s="8"/>
      <c r="C176" s="8"/>
      <c r="D176" s="8"/>
      <c r="H176" s="17"/>
      <c r="I176" s="14"/>
    </row>
    <row r="177" spans="2:9" ht="16.5">
      <c r="B177" s="16"/>
      <c r="C177" s="8"/>
      <c r="D177" s="8"/>
      <c r="H177" s="17"/>
      <c r="I177" s="14"/>
    </row>
    <row r="178" ht="16.5">
      <c r="I178" s="14"/>
    </row>
    <row r="179" ht="16.5">
      <c r="I179" s="14"/>
    </row>
    <row r="180" ht="16.5">
      <c r="I180" s="14"/>
    </row>
    <row r="181" ht="16.5">
      <c r="I181" s="14"/>
    </row>
    <row r="182" spans="2:9" ht="16.5">
      <c r="B182" s="8"/>
      <c r="C182" s="8"/>
      <c r="D182" s="8"/>
      <c r="I182" s="14"/>
    </row>
    <row r="183" spans="2:9" ht="16.5">
      <c r="B183" s="16"/>
      <c r="C183" s="8"/>
      <c r="D183" s="8"/>
      <c r="I183" s="14"/>
    </row>
    <row r="184" ht="16.5">
      <c r="I184" s="14"/>
    </row>
    <row r="185" ht="16.5">
      <c r="I185" s="14"/>
    </row>
    <row r="186" spans="2:9" ht="16.5">
      <c r="B186" s="8"/>
      <c r="C186" s="8"/>
      <c r="D186" s="8"/>
      <c r="I186" s="14"/>
    </row>
    <row r="187" spans="2:11" ht="16.5">
      <c r="B187" s="8"/>
      <c r="C187" s="8"/>
      <c r="D187" s="8"/>
      <c r="I187" s="14"/>
      <c r="K187" s="18"/>
    </row>
    <row r="188" spans="2:9" ht="16.5">
      <c r="B188" s="8"/>
      <c r="C188" s="8"/>
      <c r="D188" s="8"/>
      <c r="I188" s="14"/>
    </row>
    <row r="189" spans="2:9" ht="16.5">
      <c r="B189" s="19"/>
      <c r="C189" s="8"/>
      <c r="D189" s="8"/>
      <c r="I189" s="14"/>
    </row>
    <row r="190" ht="16.5">
      <c r="I190" s="14"/>
    </row>
    <row r="191" ht="16.5">
      <c r="I191" s="14"/>
    </row>
    <row r="192" ht="16.5">
      <c r="I192" s="14"/>
    </row>
    <row r="193" ht="16.5">
      <c r="I193" s="14"/>
    </row>
    <row r="194" ht="16.5">
      <c r="I194" s="14"/>
    </row>
    <row r="195" ht="16.5">
      <c r="I195" s="14"/>
    </row>
    <row r="196" ht="16.5">
      <c r="I196" s="14"/>
    </row>
    <row r="197" ht="16.5">
      <c r="I197" s="14"/>
    </row>
    <row r="198" ht="16.5">
      <c r="I198" s="14"/>
    </row>
    <row r="199" ht="16.5">
      <c r="I199" s="14"/>
    </row>
    <row r="200" ht="16.5">
      <c r="I200" s="14"/>
    </row>
    <row r="201" ht="16.5">
      <c r="I201" s="14"/>
    </row>
    <row r="202" spans="2:9" ht="16.5">
      <c r="B202" s="8"/>
      <c r="C202" s="8"/>
      <c r="D202" s="8"/>
      <c r="I202" s="14"/>
    </row>
    <row r="203" ht="16.5">
      <c r="I203" s="14"/>
    </row>
    <row r="204" ht="16.5">
      <c r="I204" s="14"/>
    </row>
    <row r="205" ht="16.5">
      <c r="I205" s="14"/>
    </row>
    <row r="206" ht="16.5">
      <c r="I206" s="14"/>
    </row>
    <row r="207" spans="2:9" ht="16.5">
      <c r="B207" s="16"/>
      <c r="C207" s="8"/>
      <c r="D207" s="8"/>
      <c r="I207" s="14"/>
    </row>
    <row r="208" spans="2:9" ht="16.5">
      <c r="B208" s="8"/>
      <c r="C208" s="8"/>
      <c r="D208" s="8"/>
      <c r="I208" s="14"/>
    </row>
    <row r="209" spans="2:9" ht="16.5">
      <c r="B209" s="8"/>
      <c r="C209" s="8"/>
      <c r="D209" s="8"/>
      <c r="I209" s="14"/>
    </row>
    <row r="210" ht="16.5">
      <c r="I210" s="14"/>
    </row>
    <row r="211" ht="16.5">
      <c r="I211" s="14"/>
    </row>
    <row r="212" spans="2:9" ht="16.5">
      <c r="B212" s="8"/>
      <c r="C212" s="8"/>
      <c r="D212" s="8"/>
      <c r="I212" s="14"/>
    </row>
    <row r="213" spans="2:9" ht="16.5">
      <c r="B213" s="8"/>
      <c r="C213" s="8"/>
      <c r="D213" s="8"/>
      <c r="I213" s="14"/>
    </row>
    <row r="214" spans="2:9" ht="16.5">
      <c r="B214" s="8"/>
      <c r="C214" s="8"/>
      <c r="D214" s="8"/>
      <c r="I214" s="14"/>
    </row>
    <row r="215" ht="16.5">
      <c r="I215" s="14"/>
    </row>
    <row r="216" ht="16.5">
      <c r="I216" s="14"/>
    </row>
    <row r="217" spans="8:10" ht="16.5">
      <c r="H217" s="18" t="e">
        <f ca="1">IF(G217="M",VLOOKUP(YEAR(TODAY())-D217,muzi,2),VLOOKUP(YEAR(TODAY())-D217,zeny,2))</f>
        <v>#REF!</v>
      </c>
      <c r="I217" s="14">
        <f aca="true" t="shared" si="0" ref="I217:I248">IF(B395&lt;&gt;"",COUNTIF($F$95:$F$186,"&lt;"&amp;F395)+1,"")</f>
      </c>
      <c r="J217" s="7">
        <f>IF(B217&lt;&gt;"",CONCATENATE(C217," - ",B217," (",E217,")"),"")</f>
      </c>
    </row>
    <row r="218" spans="8:10" ht="16.5">
      <c r="H218" s="18" t="e">
        <f ca="1">IF(G218="M",VLOOKUP(YEAR(TODAY())-D218,muzi,2),VLOOKUP(YEAR(TODAY())-D218,zeny,2))</f>
        <v>#REF!</v>
      </c>
      <c r="I218" s="14">
        <f t="shared" si="0"/>
      </c>
      <c r="J218" s="7">
        <f>IF(B218&lt;&gt;"",CONCATENATE(C218," - ",B218," (",E218,")"),"")</f>
      </c>
    </row>
    <row r="219" spans="8:10" ht="16.5">
      <c r="H219" s="18" t="e">
        <f ca="1">IF(G219="M",VLOOKUP(YEAR(TODAY())-D219,muzi,2),VLOOKUP(YEAR(TODAY())-D219,zeny,2))</f>
        <v>#REF!</v>
      </c>
      <c r="I219" s="14">
        <f t="shared" si="0"/>
      </c>
      <c r="J219" s="7">
        <f>IF(B219&lt;&gt;"",CONCATENATE(C219," - ",B219," (",E219,")"),"")</f>
      </c>
    </row>
    <row r="220" spans="8:10" ht="16.5">
      <c r="H220" s="18" t="e">
        <f aca="true" ca="1" t="shared" si="1" ref="H220:H244">IF(G220="M",VLOOKUP(YEAR(TODAY())-D220,muzi,2),VLOOKUP(YEAR(TODAY())-D220,zeny,2))</f>
        <v>#REF!</v>
      </c>
      <c r="I220" s="14">
        <f t="shared" si="0"/>
      </c>
      <c r="J220" s="7">
        <f aca="true" t="shared" si="2" ref="J220:J251">IF(B220&lt;&gt;"",CONCATENATE(C220," - ",B220," (",E220,")"),"")</f>
      </c>
    </row>
    <row r="221" spans="8:10" ht="16.5">
      <c r="H221" s="18" t="e">
        <f ca="1" t="shared" si="1"/>
        <v>#REF!</v>
      </c>
      <c r="I221" s="14">
        <f t="shared" si="0"/>
      </c>
      <c r="J221" s="7">
        <f t="shared" si="2"/>
      </c>
    </row>
    <row r="222" spans="8:10" ht="16.5">
      <c r="H222" s="18" t="e">
        <f ca="1" t="shared" si="1"/>
        <v>#REF!</v>
      </c>
      <c r="I222" s="14">
        <f t="shared" si="0"/>
      </c>
      <c r="J222" s="7">
        <f t="shared" si="2"/>
      </c>
    </row>
    <row r="223" spans="8:10" ht="16.5">
      <c r="H223" s="18" t="e">
        <f ca="1" t="shared" si="1"/>
        <v>#REF!</v>
      </c>
      <c r="I223" s="14">
        <f t="shared" si="0"/>
      </c>
      <c r="J223" s="7">
        <f t="shared" si="2"/>
      </c>
    </row>
    <row r="224" spans="8:10" ht="16.5">
      <c r="H224" s="18" t="e">
        <f ca="1" t="shared" si="1"/>
        <v>#REF!</v>
      </c>
      <c r="I224" s="14">
        <f t="shared" si="0"/>
      </c>
      <c r="J224" s="7">
        <f t="shared" si="2"/>
      </c>
    </row>
    <row r="225" spans="8:10" ht="16.5">
      <c r="H225" s="18" t="e">
        <f ca="1" t="shared" si="1"/>
        <v>#REF!</v>
      </c>
      <c r="I225" s="14">
        <f t="shared" si="0"/>
      </c>
      <c r="J225" s="7">
        <f t="shared" si="2"/>
      </c>
    </row>
    <row r="226" spans="8:10" ht="16.5">
      <c r="H226" s="18" t="e">
        <f ca="1" t="shared" si="1"/>
        <v>#REF!</v>
      </c>
      <c r="I226" s="14">
        <f t="shared" si="0"/>
      </c>
      <c r="J226" s="7">
        <f t="shared" si="2"/>
      </c>
    </row>
    <row r="227" spans="8:10" ht="16.5">
      <c r="H227" s="18" t="e">
        <f ca="1" t="shared" si="1"/>
        <v>#REF!</v>
      </c>
      <c r="I227" s="14">
        <f t="shared" si="0"/>
      </c>
      <c r="J227" s="7">
        <f t="shared" si="2"/>
      </c>
    </row>
    <row r="228" spans="8:10" ht="16.5">
      <c r="H228" s="18" t="e">
        <f ca="1" t="shared" si="1"/>
        <v>#REF!</v>
      </c>
      <c r="I228" s="14">
        <f t="shared" si="0"/>
      </c>
      <c r="J228" s="7">
        <f t="shared" si="2"/>
      </c>
    </row>
    <row r="229" spans="8:10" ht="16.5">
      <c r="H229" s="18" t="e">
        <f ca="1" t="shared" si="1"/>
        <v>#REF!</v>
      </c>
      <c r="I229" s="14">
        <f t="shared" si="0"/>
      </c>
      <c r="J229" s="7">
        <f t="shared" si="2"/>
      </c>
    </row>
    <row r="230" spans="8:10" ht="16.5">
      <c r="H230" s="18" t="e">
        <f ca="1" t="shared" si="1"/>
        <v>#REF!</v>
      </c>
      <c r="I230" s="14">
        <f t="shared" si="0"/>
      </c>
      <c r="J230" s="7">
        <f t="shared" si="2"/>
      </c>
    </row>
    <row r="231" spans="8:10" ht="16.5">
      <c r="H231" s="18" t="e">
        <f ca="1" t="shared" si="1"/>
        <v>#REF!</v>
      </c>
      <c r="I231" s="14">
        <f t="shared" si="0"/>
      </c>
      <c r="J231" s="7">
        <f t="shared" si="2"/>
      </c>
    </row>
    <row r="232" spans="8:10" ht="16.5">
      <c r="H232" s="18" t="e">
        <f ca="1" t="shared" si="1"/>
        <v>#REF!</v>
      </c>
      <c r="I232" s="14">
        <f t="shared" si="0"/>
      </c>
      <c r="J232" s="7">
        <f t="shared" si="2"/>
      </c>
    </row>
    <row r="233" spans="8:10" ht="16.5">
      <c r="H233" s="18" t="e">
        <f ca="1" t="shared" si="1"/>
        <v>#REF!</v>
      </c>
      <c r="I233" s="14">
        <f t="shared" si="0"/>
      </c>
      <c r="J233" s="7">
        <f t="shared" si="2"/>
      </c>
    </row>
    <row r="234" spans="8:10" ht="16.5">
      <c r="H234" s="18" t="e">
        <f ca="1" t="shared" si="1"/>
        <v>#REF!</v>
      </c>
      <c r="I234" s="14">
        <f t="shared" si="0"/>
      </c>
      <c r="J234" s="7">
        <f t="shared" si="2"/>
      </c>
    </row>
    <row r="235" spans="8:10" ht="16.5">
      <c r="H235" s="18" t="e">
        <f ca="1" t="shared" si="1"/>
        <v>#REF!</v>
      </c>
      <c r="I235" s="14">
        <f t="shared" si="0"/>
      </c>
      <c r="J235" s="7">
        <f t="shared" si="2"/>
      </c>
    </row>
    <row r="236" spans="8:10" ht="16.5">
      <c r="H236" s="18" t="e">
        <f ca="1" t="shared" si="1"/>
        <v>#REF!</v>
      </c>
      <c r="I236" s="14">
        <f t="shared" si="0"/>
      </c>
      <c r="J236" s="7">
        <f t="shared" si="2"/>
      </c>
    </row>
    <row r="237" spans="8:10" ht="16.5">
      <c r="H237" s="18" t="e">
        <f ca="1" t="shared" si="1"/>
        <v>#REF!</v>
      </c>
      <c r="I237" s="14">
        <f t="shared" si="0"/>
      </c>
      <c r="J237" s="7">
        <f t="shared" si="2"/>
      </c>
    </row>
    <row r="238" spans="8:10" ht="16.5">
      <c r="H238" s="18" t="e">
        <f ca="1" t="shared" si="1"/>
        <v>#REF!</v>
      </c>
      <c r="I238" s="14">
        <f t="shared" si="0"/>
      </c>
      <c r="J238" s="7">
        <f t="shared" si="2"/>
      </c>
    </row>
    <row r="239" spans="8:10" ht="16.5">
      <c r="H239" s="18" t="e">
        <f ca="1" t="shared" si="1"/>
        <v>#REF!</v>
      </c>
      <c r="I239" s="14">
        <f t="shared" si="0"/>
      </c>
      <c r="J239" s="7">
        <f t="shared" si="2"/>
      </c>
    </row>
    <row r="240" spans="8:10" ht="16.5">
      <c r="H240" s="18" t="e">
        <f ca="1" t="shared" si="1"/>
        <v>#REF!</v>
      </c>
      <c r="I240" s="14">
        <f t="shared" si="0"/>
      </c>
      <c r="J240" s="7">
        <f t="shared" si="2"/>
      </c>
    </row>
    <row r="241" spans="8:10" ht="16.5">
      <c r="H241" s="18" t="e">
        <f ca="1" t="shared" si="1"/>
        <v>#REF!</v>
      </c>
      <c r="I241" s="14">
        <f t="shared" si="0"/>
      </c>
      <c r="J241" s="7">
        <f t="shared" si="2"/>
      </c>
    </row>
    <row r="242" spans="8:10" ht="16.5">
      <c r="H242" s="18" t="e">
        <f ca="1" t="shared" si="1"/>
        <v>#REF!</v>
      </c>
      <c r="I242" s="14">
        <f t="shared" si="0"/>
      </c>
      <c r="J242" s="7">
        <f t="shared" si="2"/>
      </c>
    </row>
    <row r="243" spans="8:10" ht="16.5">
      <c r="H243" s="18" t="e">
        <f ca="1" t="shared" si="1"/>
        <v>#REF!</v>
      </c>
      <c r="I243" s="14">
        <f t="shared" si="0"/>
      </c>
      <c r="J243" s="7">
        <f t="shared" si="2"/>
      </c>
    </row>
    <row r="244" spans="8:10" ht="16.5">
      <c r="H244" s="18" t="e">
        <f ca="1" t="shared" si="1"/>
        <v>#REF!</v>
      </c>
      <c r="I244" s="14">
        <f t="shared" si="0"/>
      </c>
      <c r="J244" s="7">
        <f t="shared" si="2"/>
      </c>
    </row>
    <row r="245" spans="8:10" ht="16.5">
      <c r="H245" s="18" t="e">
        <f aca="true" ca="1" t="shared" si="3" ref="H245:H267">IF(G245="M",VLOOKUP(YEAR(TODAY())-D423,muzi,2),VLOOKUP(YEAR(TODAY())-D423,zeny,2))</f>
        <v>#REF!</v>
      </c>
      <c r="I245" s="14">
        <f t="shared" si="0"/>
      </c>
      <c r="J245" s="7">
        <f t="shared" si="2"/>
      </c>
    </row>
    <row r="246" spans="8:10" ht="16.5">
      <c r="H246" s="18" t="e">
        <f ca="1" t="shared" si="3"/>
        <v>#REF!</v>
      </c>
      <c r="I246" s="14">
        <f t="shared" si="0"/>
      </c>
      <c r="J246" s="7">
        <f t="shared" si="2"/>
      </c>
    </row>
    <row r="247" spans="8:10" ht="16.5">
      <c r="H247" s="18" t="e">
        <f ca="1" t="shared" si="3"/>
        <v>#REF!</v>
      </c>
      <c r="I247" s="14">
        <f t="shared" si="0"/>
      </c>
      <c r="J247" s="7">
        <f t="shared" si="2"/>
      </c>
    </row>
    <row r="248" spans="8:10" ht="16.5">
      <c r="H248" s="18" t="e">
        <f ca="1" t="shared" si="3"/>
        <v>#REF!</v>
      </c>
      <c r="I248" s="14">
        <f t="shared" si="0"/>
      </c>
      <c r="J248" s="7">
        <f t="shared" si="2"/>
      </c>
    </row>
    <row r="249" spans="8:10" ht="16.5">
      <c r="H249" s="18" t="e">
        <f ca="1" t="shared" si="3"/>
        <v>#REF!</v>
      </c>
      <c r="I249" s="14">
        <f aca="true" t="shared" si="4" ref="I249:I267">IF(B427&lt;&gt;"",COUNTIF($F$95:$F$186,"&lt;"&amp;F427)+1,"")</f>
      </c>
      <c r="J249" s="7">
        <f t="shared" si="2"/>
      </c>
    </row>
    <row r="250" spans="8:10" ht="16.5">
      <c r="H250" s="18" t="e">
        <f ca="1" t="shared" si="3"/>
        <v>#REF!</v>
      </c>
      <c r="I250" s="14">
        <f t="shared" si="4"/>
      </c>
      <c r="J250" s="7">
        <f t="shared" si="2"/>
      </c>
    </row>
    <row r="251" spans="8:10" ht="16.5">
      <c r="H251" s="18" t="e">
        <f ca="1" t="shared" si="3"/>
        <v>#REF!</v>
      </c>
      <c r="I251" s="14">
        <f t="shared" si="4"/>
      </c>
      <c r="J251" s="7">
        <f t="shared" si="2"/>
      </c>
    </row>
    <row r="252" spans="8:10" ht="16.5">
      <c r="H252" s="18" t="e">
        <f ca="1" t="shared" si="3"/>
        <v>#REF!</v>
      </c>
      <c r="I252" s="14">
        <f t="shared" si="4"/>
      </c>
      <c r="J252" s="7">
        <f aca="true" t="shared" si="5" ref="J252:J283">IF(B252&lt;&gt;"",CONCATENATE(C252," - ",B252," (",E252,")"),"")</f>
      </c>
    </row>
    <row r="253" spans="8:10" ht="16.5">
      <c r="H253" s="18" t="e">
        <f ca="1" t="shared" si="3"/>
        <v>#REF!</v>
      </c>
      <c r="I253" s="14">
        <f t="shared" si="4"/>
      </c>
      <c r="J253" s="7">
        <f t="shared" si="5"/>
      </c>
    </row>
    <row r="254" spans="8:10" ht="16.5">
      <c r="H254" s="18" t="e">
        <f ca="1" t="shared" si="3"/>
        <v>#REF!</v>
      </c>
      <c r="I254" s="14">
        <f t="shared" si="4"/>
      </c>
      <c r="J254" s="7">
        <f t="shared" si="5"/>
      </c>
    </row>
    <row r="255" spans="8:10" ht="16.5">
      <c r="H255" s="18" t="e">
        <f ca="1" t="shared" si="3"/>
        <v>#REF!</v>
      </c>
      <c r="I255" s="14">
        <f t="shared" si="4"/>
      </c>
      <c r="J255" s="7">
        <f t="shared" si="5"/>
      </c>
    </row>
    <row r="256" spans="8:10" ht="16.5">
      <c r="H256" s="18" t="e">
        <f ca="1" t="shared" si="3"/>
        <v>#REF!</v>
      </c>
      <c r="I256" s="14">
        <f t="shared" si="4"/>
      </c>
      <c r="J256" s="7">
        <f t="shared" si="5"/>
      </c>
    </row>
    <row r="257" spans="8:10" ht="16.5">
      <c r="H257" s="18" t="e">
        <f ca="1" t="shared" si="3"/>
        <v>#REF!</v>
      </c>
      <c r="I257" s="14">
        <f t="shared" si="4"/>
      </c>
      <c r="J257" s="7">
        <f t="shared" si="5"/>
      </c>
    </row>
    <row r="258" spans="8:10" ht="16.5">
      <c r="H258" s="18" t="e">
        <f ca="1" t="shared" si="3"/>
        <v>#REF!</v>
      </c>
      <c r="I258" s="14">
        <f t="shared" si="4"/>
      </c>
      <c r="J258" s="7">
        <f t="shared" si="5"/>
      </c>
    </row>
    <row r="259" spans="8:10" ht="16.5">
      <c r="H259" s="18" t="e">
        <f ca="1" t="shared" si="3"/>
        <v>#REF!</v>
      </c>
      <c r="I259" s="14">
        <f t="shared" si="4"/>
      </c>
      <c r="J259" s="7">
        <f t="shared" si="5"/>
      </c>
    </row>
    <row r="260" spans="8:10" ht="16.5">
      <c r="H260" s="18" t="e">
        <f ca="1" t="shared" si="3"/>
        <v>#REF!</v>
      </c>
      <c r="I260" s="14">
        <f t="shared" si="4"/>
      </c>
      <c r="J260" s="7">
        <f t="shared" si="5"/>
      </c>
    </row>
    <row r="261" spans="8:10" ht="16.5">
      <c r="H261" s="18" t="e">
        <f ca="1" t="shared" si="3"/>
        <v>#REF!</v>
      </c>
      <c r="I261" s="14">
        <f t="shared" si="4"/>
      </c>
      <c r="J261" s="7">
        <f t="shared" si="5"/>
      </c>
    </row>
    <row r="262" spans="8:10" ht="16.5">
      <c r="H262" s="18" t="e">
        <f ca="1" t="shared" si="3"/>
        <v>#REF!</v>
      </c>
      <c r="I262" s="14">
        <f t="shared" si="4"/>
      </c>
      <c r="J262" s="7">
        <f t="shared" si="5"/>
      </c>
    </row>
    <row r="263" spans="8:10" ht="16.5">
      <c r="H263" s="18" t="e">
        <f ca="1" t="shared" si="3"/>
        <v>#REF!</v>
      </c>
      <c r="I263" s="14">
        <f t="shared" si="4"/>
      </c>
      <c r="J263" s="7">
        <f t="shared" si="5"/>
      </c>
    </row>
    <row r="264" spans="8:10" ht="16.5">
      <c r="H264" s="18" t="e">
        <f ca="1" t="shared" si="3"/>
        <v>#REF!</v>
      </c>
      <c r="I264" s="14">
        <f t="shared" si="4"/>
      </c>
      <c r="J264" s="7">
        <f t="shared" si="5"/>
      </c>
    </row>
    <row r="265" spans="8:10" ht="16.5">
      <c r="H265" s="18" t="e">
        <f ca="1" t="shared" si="3"/>
        <v>#REF!</v>
      </c>
      <c r="I265" s="14">
        <f t="shared" si="4"/>
      </c>
      <c r="J265" s="7">
        <f t="shared" si="5"/>
      </c>
    </row>
    <row r="266" spans="8:10" ht="16.5">
      <c r="H266" s="18" t="e">
        <f ca="1" t="shared" si="3"/>
        <v>#REF!</v>
      </c>
      <c r="I266" s="14">
        <f t="shared" si="4"/>
      </c>
      <c r="J266" s="7">
        <f t="shared" si="5"/>
      </c>
    </row>
    <row r="267" spans="8:10" ht="16.5">
      <c r="H267" s="18" t="e">
        <f ca="1" t="shared" si="3"/>
        <v>#REF!</v>
      </c>
      <c r="I267" s="14">
        <f t="shared" si="4"/>
      </c>
      <c r="J267" s="7">
        <f t="shared" si="5"/>
      </c>
    </row>
    <row r="268" spans="8:10" ht="16.5">
      <c r="H268" s="18" t="e">
        <f aca="true" ca="1" t="shared" si="6" ref="H268:H299">IF(G268="M",VLOOKUP(YEAR(TODAY())-D268,muzi,2),VLOOKUP(YEAR(TODAY())-D268,zeny,2))</f>
        <v>#REF!</v>
      </c>
      <c r="I268" s="14">
        <f aca="true" t="shared" si="7" ref="I268:I293">IF(B268&lt;&gt;"",COUNTIF($F$95:$F$186,"&lt;"&amp;F268)+1,"")</f>
      </c>
      <c r="J268" s="7">
        <f t="shared" si="5"/>
      </c>
    </row>
    <row r="269" spans="8:10" ht="16.5">
      <c r="H269" s="18" t="e">
        <f ca="1" t="shared" si="6"/>
        <v>#REF!</v>
      </c>
      <c r="I269" s="14">
        <f t="shared" si="7"/>
      </c>
      <c r="J269" s="7">
        <f t="shared" si="5"/>
      </c>
    </row>
    <row r="270" spans="8:10" ht="16.5">
      <c r="H270" s="18" t="e">
        <f ca="1" t="shared" si="6"/>
        <v>#REF!</v>
      </c>
      <c r="I270" s="14">
        <f t="shared" si="7"/>
      </c>
      <c r="J270" s="7">
        <f t="shared" si="5"/>
      </c>
    </row>
    <row r="271" spans="8:10" ht="16.5">
      <c r="H271" s="18" t="e">
        <f ca="1" t="shared" si="6"/>
        <v>#REF!</v>
      </c>
      <c r="I271" s="14">
        <f t="shared" si="7"/>
      </c>
      <c r="J271" s="7">
        <f t="shared" si="5"/>
      </c>
    </row>
    <row r="272" spans="8:10" ht="16.5">
      <c r="H272" s="18" t="e">
        <f ca="1" t="shared" si="6"/>
        <v>#REF!</v>
      </c>
      <c r="I272" s="14">
        <f t="shared" si="7"/>
      </c>
      <c r="J272" s="7">
        <f t="shared" si="5"/>
      </c>
    </row>
    <row r="273" spans="8:10" ht="16.5">
      <c r="H273" s="18" t="e">
        <f ca="1" t="shared" si="6"/>
        <v>#REF!</v>
      </c>
      <c r="I273" s="14">
        <f t="shared" si="7"/>
      </c>
      <c r="J273" s="7">
        <f t="shared" si="5"/>
      </c>
    </row>
    <row r="274" spans="8:10" ht="16.5">
      <c r="H274" s="18" t="e">
        <f ca="1" t="shared" si="6"/>
        <v>#REF!</v>
      </c>
      <c r="I274" s="14">
        <f t="shared" si="7"/>
      </c>
      <c r="J274" s="7">
        <f t="shared" si="5"/>
      </c>
    </row>
    <row r="275" spans="8:10" ht="16.5">
      <c r="H275" s="18" t="e">
        <f ca="1" t="shared" si="6"/>
        <v>#REF!</v>
      </c>
      <c r="I275" s="14">
        <f t="shared" si="7"/>
      </c>
      <c r="J275" s="7">
        <f t="shared" si="5"/>
      </c>
    </row>
    <row r="276" spans="8:10" ht="16.5">
      <c r="H276" s="18" t="e">
        <f ca="1" t="shared" si="6"/>
        <v>#REF!</v>
      </c>
      <c r="I276" s="14">
        <f t="shared" si="7"/>
      </c>
      <c r="J276" s="7">
        <f t="shared" si="5"/>
      </c>
    </row>
    <row r="277" spans="8:10" ht="16.5">
      <c r="H277" s="18" t="e">
        <f ca="1" t="shared" si="6"/>
        <v>#REF!</v>
      </c>
      <c r="I277" s="14">
        <f t="shared" si="7"/>
      </c>
      <c r="J277" s="7">
        <f t="shared" si="5"/>
      </c>
    </row>
    <row r="278" spans="8:10" ht="16.5">
      <c r="H278" s="18" t="e">
        <f ca="1" t="shared" si="6"/>
        <v>#REF!</v>
      </c>
      <c r="I278" s="14">
        <f t="shared" si="7"/>
      </c>
      <c r="J278" s="7">
        <f t="shared" si="5"/>
      </c>
    </row>
    <row r="279" spans="8:10" ht="16.5">
      <c r="H279" s="18" t="e">
        <f ca="1" t="shared" si="6"/>
        <v>#REF!</v>
      </c>
      <c r="I279" s="14">
        <f t="shared" si="7"/>
      </c>
      <c r="J279" s="7">
        <f t="shared" si="5"/>
      </c>
    </row>
    <row r="280" spans="8:10" ht="16.5">
      <c r="H280" s="18" t="e">
        <f ca="1" t="shared" si="6"/>
        <v>#REF!</v>
      </c>
      <c r="I280" s="14">
        <f t="shared" si="7"/>
      </c>
      <c r="J280" s="7">
        <f t="shared" si="5"/>
      </c>
    </row>
    <row r="281" spans="8:10" ht="16.5">
      <c r="H281" s="18" t="e">
        <f ca="1" t="shared" si="6"/>
        <v>#REF!</v>
      </c>
      <c r="I281" s="14">
        <f t="shared" si="7"/>
      </c>
      <c r="J281" s="7">
        <f t="shared" si="5"/>
      </c>
    </row>
    <row r="282" spans="8:10" ht="16.5">
      <c r="H282" s="18" t="e">
        <f ca="1" t="shared" si="6"/>
        <v>#REF!</v>
      </c>
      <c r="I282" s="14">
        <f t="shared" si="7"/>
      </c>
      <c r="J282" s="7">
        <f t="shared" si="5"/>
      </c>
    </row>
    <row r="283" spans="8:10" ht="16.5">
      <c r="H283" s="18" t="e">
        <f ca="1" t="shared" si="6"/>
        <v>#REF!</v>
      </c>
      <c r="I283" s="14">
        <f t="shared" si="7"/>
      </c>
      <c r="J283" s="7">
        <f t="shared" si="5"/>
      </c>
    </row>
    <row r="284" spans="8:10" ht="16.5">
      <c r="H284" s="18" t="e">
        <f ca="1" t="shared" si="6"/>
        <v>#REF!</v>
      </c>
      <c r="I284" s="14">
        <f t="shared" si="7"/>
      </c>
      <c r="J284" s="7">
        <f aca="true" t="shared" si="8" ref="J284:J293">IF(B284&lt;&gt;"",CONCATENATE(C284," - ",B284," (",E284,")"),"")</f>
      </c>
    </row>
    <row r="285" spans="8:10" ht="16.5">
      <c r="H285" s="18" t="e">
        <f ca="1" t="shared" si="6"/>
        <v>#REF!</v>
      </c>
      <c r="I285" s="14">
        <f t="shared" si="7"/>
      </c>
      <c r="J285" s="7">
        <f t="shared" si="8"/>
      </c>
    </row>
    <row r="286" spans="8:10" ht="16.5">
      <c r="H286" s="18" t="e">
        <f ca="1" t="shared" si="6"/>
        <v>#REF!</v>
      </c>
      <c r="I286" s="14">
        <f t="shared" si="7"/>
      </c>
      <c r="J286" s="7">
        <f t="shared" si="8"/>
      </c>
    </row>
    <row r="287" spans="8:10" ht="16.5">
      <c r="H287" s="18" t="e">
        <f ca="1" t="shared" si="6"/>
        <v>#REF!</v>
      </c>
      <c r="I287" s="14">
        <f t="shared" si="7"/>
      </c>
      <c r="J287" s="7">
        <f t="shared" si="8"/>
      </c>
    </row>
    <row r="288" spans="8:10" ht="16.5">
      <c r="H288" s="18" t="e">
        <f ca="1" t="shared" si="6"/>
        <v>#REF!</v>
      </c>
      <c r="I288" s="14">
        <f t="shared" si="7"/>
      </c>
      <c r="J288" s="7">
        <f t="shared" si="8"/>
      </c>
    </row>
    <row r="289" spans="8:10" ht="16.5">
      <c r="H289" s="18" t="e">
        <f ca="1" t="shared" si="6"/>
        <v>#REF!</v>
      </c>
      <c r="I289" s="14">
        <f t="shared" si="7"/>
      </c>
      <c r="J289" s="7">
        <f t="shared" si="8"/>
      </c>
    </row>
    <row r="290" spans="8:10" ht="16.5">
      <c r="H290" s="18" t="e">
        <f ca="1" t="shared" si="6"/>
        <v>#REF!</v>
      </c>
      <c r="I290" s="14">
        <f t="shared" si="7"/>
      </c>
      <c r="J290" s="7">
        <f t="shared" si="8"/>
      </c>
    </row>
    <row r="291" spans="8:10" ht="16.5">
      <c r="H291" s="18" t="e">
        <f ca="1" t="shared" si="6"/>
        <v>#REF!</v>
      </c>
      <c r="I291" s="14">
        <f t="shared" si="7"/>
      </c>
      <c r="J291" s="7">
        <f t="shared" si="8"/>
      </c>
    </row>
    <row r="292" spans="8:10" ht="16.5">
      <c r="H292" s="18" t="e">
        <f ca="1" t="shared" si="6"/>
        <v>#REF!</v>
      </c>
      <c r="I292" s="14">
        <f t="shared" si="7"/>
      </c>
      <c r="J292" s="7">
        <f t="shared" si="8"/>
      </c>
    </row>
    <row r="293" spans="8:10" ht="16.5">
      <c r="H293" s="18" t="e">
        <f ca="1" t="shared" si="6"/>
        <v>#REF!</v>
      </c>
      <c r="I293" s="14">
        <f t="shared" si="7"/>
      </c>
      <c r="J293" s="7">
        <f t="shared" si="8"/>
      </c>
    </row>
    <row r="294" spans="8:9" ht="16.5">
      <c r="H294" s="18" t="e">
        <f ca="1" t="shared" si="6"/>
        <v>#REF!</v>
      </c>
      <c r="I294" s="14"/>
    </row>
    <row r="295" spans="8:9" ht="16.5">
      <c r="H295" s="18" t="e">
        <f ca="1" t="shared" si="6"/>
        <v>#REF!</v>
      </c>
      <c r="I295" s="14"/>
    </row>
    <row r="296" spans="8:9" ht="16.5">
      <c r="H296" s="18" t="e">
        <f ca="1" t="shared" si="6"/>
        <v>#REF!</v>
      </c>
      <c r="I296" s="14"/>
    </row>
    <row r="297" spans="8:9" ht="16.5">
      <c r="H297" s="18" t="e">
        <f ca="1" t="shared" si="6"/>
        <v>#REF!</v>
      </c>
      <c r="I297" s="14"/>
    </row>
    <row r="298" spans="8:9" ht="16.5">
      <c r="H298" s="18" t="e">
        <f ca="1" t="shared" si="6"/>
        <v>#REF!</v>
      </c>
      <c r="I298" s="14"/>
    </row>
    <row r="299" spans="8:9" ht="16.5">
      <c r="H299" s="18" t="e">
        <f ca="1" t="shared" si="6"/>
        <v>#REF!</v>
      </c>
      <c r="I299" s="14"/>
    </row>
    <row r="300" spans="8:9" ht="16.5">
      <c r="H300" s="18" t="e">
        <f aca="true" ca="1" t="shared" si="9" ref="H300:H331">IF(G300="M",VLOOKUP(YEAR(TODAY())-D300,muzi,2),VLOOKUP(YEAR(TODAY())-D300,zeny,2))</f>
        <v>#REF!</v>
      </c>
      <c r="I300" s="14"/>
    </row>
    <row r="301" spans="8:9" ht="16.5">
      <c r="H301" s="18" t="e">
        <f ca="1" t="shared" si="9"/>
        <v>#REF!</v>
      </c>
      <c r="I301" s="14"/>
    </row>
    <row r="302" spans="8:9" ht="16.5">
      <c r="H302" s="18" t="e">
        <f ca="1" t="shared" si="9"/>
        <v>#REF!</v>
      </c>
      <c r="I302" s="14"/>
    </row>
    <row r="303" spans="8:9" ht="16.5">
      <c r="H303" s="18" t="e">
        <f ca="1" t="shared" si="9"/>
        <v>#REF!</v>
      </c>
      <c r="I303" s="14"/>
    </row>
    <row r="304" spans="8:9" ht="16.5">
      <c r="H304" s="18" t="e">
        <f ca="1" t="shared" si="9"/>
        <v>#REF!</v>
      </c>
      <c r="I304" s="14"/>
    </row>
    <row r="305" spans="8:9" ht="16.5">
      <c r="H305" s="18" t="e">
        <f ca="1" t="shared" si="9"/>
        <v>#REF!</v>
      </c>
      <c r="I305" s="14"/>
    </row>
    <row r="306" spans="8:9" ht="16.5">
      <c r="H306" s="18" t="e">
        <f ca="1" t="shared" si="9"/>
        <v>#REF!</v>
      </c>
      <c r="I306" s="14"/>
    </row>
    <row r="307" spans="8:9" ht="16.5">
      <c r="H307" s="18" t="e">
        <f ca="1" t="shared" si="9"/>
        <v>#REF!</v>
      </c>
      <c r="I307" s="14"/>
    </row>
    <row r="308" spans="8:9" ht="16.5">
      <c r="H308" s="18" t="e">
        <f ca="1" t="shared" si="9"/>
        <v>#REF!</v>
      </c>
      <c r="I308" s="14"/>
    </row>
    <row r="309" spans="8:9" ht="16.5">
      <c r="H309" s="18" t="e">
        <f ca="1" t="shared" si="9"/>
        <v>#REF!</v>
      </c>
      <c r="I309" s="14"/>
    </row>
    <row r="310" spans="8:9" ht="16.5">
      <c r="H310" s="18" t="e">
        <f ca="1" t="shared" si="9"/>
        <v>#REF!</v>
      </c>
      <c r="I310" s="14"/>
    </row>
    <row r="311" spans="8:9" ht="16.5">
      <c r="H311" s="18" t="e">
        <f ca="1" t="shared" si="9"/>
        <v>#REF!</v>
      </c>
      <c r="I311" s="14"/>
    </row>
    <row r="312" spans="8:9" ht="16.5">
      <c r="H312" s="18" t="e">
        <f ca="1" t="shared" si="9"/>
        <v>#REF!</v>
      </c>
      <c r="I312" s="14"/>
    </row>
    <row r="313" spans="8:9" ht="16.5">
      <c r="H313" s="18" t="e">
        <f ca="1" t="shared" si="9"/>
        <v>#REF!</v>
      </c>
      <c r="I313" s="14"/>
    </row>
    <row r="314" spans="8:9" ht="16.5">
      <c r="H314" s="18" t="e">
        <f ca="1" t="shared" si="9"/>
        <v>#REF!</v>
      </c>
      <c r="I314" s="14"/>
    </row>
    <row r="315" spans="8:9" ht="16.5">
      <c r="H315" s="18" t="e">
        <f ca="1" t="shared" si="9"/>
        <v>#REF!</v>
      </c>
      <c r="I315" s="14"/>
    </row>
    <row r="316" spans="8:9" ht="16.5">
      <c r="H316" s="18" t="e">
        <f ca="1" t="shared" si="9"/>
        <v>#REF!</v>
      </c>
      <c r="I316" s="14"/>
    </row>
    <row r="317" spans="8:9" ht="16.5">
      <c r="H317" s="18" t="e">
        <f ca="1" t="shared" si="9"/>
        <v>#REF!</v>
      </c>
      <c r="I317" s="14"/>
    </row>
    <row r="318" spans="8:9" ht="16.5">
      <c r="H318" s="18" t="e">
        <f ca="1" t="shared" si="9"/>
        <v>#REF!</v>
      </c>
      <c r="I318" s="14"/>
    </row>
    <row r="319" spans="8:9" ht="16.5">
      <c r="H319" s="18" t="e">
        <f ca="1" t="shared" si="9"/>
        <v>#REF!</v>
      </c>
      <c r="I319" s="14"/>
    </row>
    <row r="320" spans="8:9" ht="16.5">
      <c r="H320" s="18" t="e">
        <f ca="1" t="shared" si="9"/>
        <v>#REF!</v>
      </c>
      <c r="I320" s="14"/>
    </row>
    <row r="321" spans="8:9" ht="16.5">
      <c r="H321" s="18" t="e">
        <f ca="1" t="shared" si="9"/>
        <v>#REF!</v>
      </c>
      <c r="I321" s="14"/>
    </row>
    <row r="322" spans="8:9" ht="16.5">
      <c r="H322" s="18" t="e">
        <f ca="1" t="shared" si="9"/>
        <v>#REF!</v>
      </c>
      <c r="I322" s="14"/>
    </row>
    <row r="323" spans="8:9" ht="16.5">
      <c r="H323" s="18" t="e">
        <f ca="1" t="shared" si="9"/>
        <v>#REF!</v>
      </c>
      <c r="I323" s="14"/>
    </row>
    <row r="324" spans="8:9" ht="16.5">
      <c r="H324" s="18" t="e">
        <f ca="1" t="shared" si="9"/>
        <v>#REF!</v>
      </c>
      <c r="I324" s="14"/>
    </row>
    <row r="325" spans="8:9" ht="16.5">
      <c r="H325" s="18" t="e">
        <f ca="1" t="shared" si="9"/>
        <v>#REF!</v>
      </c>
      <c r="I325" s="14"/>
    </row>
    <row r="326" spans="8:9" ht="16.5">
      <c r="H326" s="18" t="e">
        <f ca="1" t="shared" si="9"/>
        <v>#REF!</v>
      </c>
      <c r="I326" s="14"/>
    </row>
    <row r="327" spans="8:9" ht="16.5">
      <c r="H327" s="18" t="e">
        <f ca="1" t="shared" si="9"/>
        <v>#REF!</v>
      </c>
      <c r="I327" s="14"/>
    </row>
    <row r="328" spans="8:9" ht="16.5">
      <c r="H328" s="18" t="e">
        <f ca="1" t="shared" si="9"/>
        <v>#REF!</v>
      </c>
      <c r="I328" s="14"/>
    </row>
    <row r="329" spans="8:9" ht="16.5">
      <c r="H329" s="18" t="e">
        <f ca="1" t="shared" si="9"/>
        <v>#REF!</v>
      </c>
      <c r="I329" s="14"/>
    </row>
    <row r="330" spans="8:9" ht="16.5">
      <c r="H330" s="18" t="e">
        <f ca="1" t="shared" si="9"/>
        <v>#REF!</v>
      </c>
      <c r="I330" s="14"/>
    </row>
    <row r="331" spans="8:9" ht="16.5">
      <c r="H331" s="18" t="e">
        <f ca="1" t="shared" si="9"/>
        <v>#REF!</v>
      </c>
      <c r="I331" s="14"/>
    </row>
    <row r="332" spans="8:9" ht="16.5">
      <c r="H332" s="18" t="e">
        <f aca="true" ca="1" t="shared" si="10" ref="H332:H363">IF(G332="M",VLOOKUP(YEAR(TODAY())-D332,muzi,2),VLOOKUP(YEAR(TODAY())-D332,zeny,2))</f>
        <v>#REF!</v>
      </c>
      <c r="I332" s="14"/>
    </row>
    <row r="333" spans="8:9" ht="16.5">
      <c r="H333" s="18" t="e">
        <f ca="1" t="shared" si="10"/>
        <v>#REF!</v>
      </c>
      <c r="I333" s="14"/>
    </row>
    <row r="334" spans="8:9" ht="16.5">
      <c r="H334" s="18" t="e">
        <f ca="1" t="shared" si="10"/>
        <v>#REF!</v>
      </c>
      <c r="I334" s="14"/>
    </row>
    <row r="335" spans="8:9" ht="16.5">
      <c r="H335" s="18" t="e">
        <f ca="1" t="shared" si="10"/>
        <v>#REF!</v>
      </c>
      <c r="I335" s="14"/>
    </row>
    <row r="336" spans="8:9" ht="16.5">
      <c r="H336" s="18" t="e">
        <f ca="1" t="shared" si="10"/>
        <v>#REF!</v>
      </c>
      <c r="I336" s="14"/>
    </row>
    <row r="337" spans="8:9" ht="16.5">
      <c r="H337" s="18" t="e">
        <f ca="1" t="shared" si="10"/>
        <v>#REF!</v>
      </c>
      <c r="I337" s="14"/>
    </row>
    <row r="338" spans="8:9" ht="16.5">
      <c r="H338" s="18" t="e">
        <f ca="1" t="shared" si="10"/>
        <v>#REF!</v>
      </c>
      <c r="I338" s="14"/>
    </row>
    <row r="339" spans="8:9" ht="16.5">
      <c r="H339" s="18" t="e">
        <f ca="1" t="shared" si="10"/>
        <v>#REF!</v>
      </c>
      <c r="I339" s="14"/>
    </row>
    <row r="340" spans="8:9" ht="16.5">
      <c r="H340" s="18" t="e">
        <f ca="1" t="shared" si="10"/>
        <v>#REF!</v>
      </c>
      <c r="I340" s="14"/>
    </row>
    <row r="341" spans="8:9" ht="16.5">
      <c r="H341" s="18" t="e">
        <f ca="1" t="shared" si="10"/>
        <v>#REF!</v>
      </c>
      <c r="I341" s="14"/>
    </row>
    <row r="342" spans="8:9" ht="16.5">
      <c r="H342" s="18" t="e">
        <f ca="1" t="shared" si="10"/>
        <v>#REF!</v>
      </c>
      <c r="I342" s="14"/>
    </row>
    <row r="343" spans="8:9" ht="16.5">
      <c r="H343" s="18" t="e">
        <f ca="1" t="shared" si="10"/>
        <v>#REF!</v>
      </c>
      <c r="I343" s="14"/>
    </row>
    <row r="344" spans="8:9" ht="16.5">
      <c r="H344" s="18" t="e">
        <f ca="1" t="shared" si="10"/>
        <v>#REF!</v>
      </c>
      <c r="I344" s="14"/>
    </row>
    <row r="345" spans="8:9" ht="16.5">
      <c r="H345" s="18" t="e">
        <f ca="1" t="shared" si="10"/>
        <v>#REF!</v>
      </c>
      <c r="I345" s="14"/>
    </row>
    <row r="346" spans="8:9" ht="16.5">
      <c r="H346" s="18" t="e">
        <f ca="1" t="shared" si="10"/>
        <v>#REF!</v>
      </c>
      <c r="I346" s="14"/>
    </row>
    <row r="347" spans="8:9" ht="16.5">
      <c r="H347" s="18" t="e">
        <f ca="1" t="shared" si="10"/>
        <v>#REF!</v>
      </c>
      <c r="I347" s="14"/>
    </row>
    <row r="348" spans="8:9" ht="16.5">
      <c r="H348" s="18" t="e">
        <f ca="1" t="shared" si="10"/>
        <v>#REF!</v>
      </c>
      <c r="I348" s="14"/>
    </row>
    <row r="349" spans="8:9" ht="16.5">
      <c r="H349" s="18" t="e">
        <f ca="1" t="shared" si="10"/>
        <v>#REF!</v>
      </c>
      <c r="I349" s="14"/>
    </row>
    <row r="350" spans="8:9" ht="16.5">
      <c r="H350" s="18" t="e">
        <f ca="1" t="shared" si="10"/>
        <v>#REF!</v>
      </c>
      <c r="I350" s="14"/>
    </row>
    <row r="351" spans="8:9" ht="16.5">
      <c r="H351" s="18" t="e">
        <f ca="1" t="shared" si="10"/>
        <v>#REF!</v>
      </c>
      <c r="I351" s="14"/>
    </row>
    <row r="352" spans="8:9" ht="16.5">
      <c r="H352" s="18" t="e">
        <f ca="1" t="shared" si="10"/>
        <v>#REF!</v>
      </c>
      <c r="I352" s="14"/>
    </row>
    <row r="353" spans="8:9" ht="16.5">
      <c r="H353" s="18" t="e">
        <f ca="1" t="shared" si="10"/>
        <v>#REF!</v>
      </c>
      <c r="I353" s="14"/>
    </row>
    <row r="354" spans="8:9" ht="16.5">
      <c r="H354" s="18" t="e">
        <f ca="1" t="shared" si="10"/>
        <v>#REF!</v>
      </c>
      <c r="I354" s="14"/>
    </row>
    <row r="355" spans="8:9" ht="16.5">
      <c r="H355" s="18" t="e">
        <f ca="1" t="shared" si="10"/>
        <v>#REF!</v>
      </c>
      <c r="I355" s="14"/>
    </row>
    <row r="356" spans="8:9" ht="16.5">
      <c r="H356" s="18" t="e">
        <f ca="1" t="shared" si="10"/>
        <v>#REF!</v>
      </c>
      <c r="I356" s="14"/>
    </row>
    <row r="357" spans="8:9" ht="16.5">
      <c r="H357" s="18" t="e">
        <f ca="1" t="shared" si="10"/>
        <v>#REF!</v>
      </c>
      <c r="I357" s="14"/>
    </row>
    <row r="358" spans="8:9" ht="16.5">
      <c r="H358" s="18" t="e">
        <f ca="1" t="shared" si="10"/>
        <v>#REF!</v>
      </c>
      <c r="I358" s="14"/>
    </row>
    <row r="359" spans="8:9" ht="16.5">
      <c r="H359" s="18" t="e">
        <f ca="1" t="shared" si="10"/>
        <v>#REF!</v>
      </c>
      <c r="I359" s="14"/>
    </row>
    <row r="360" spans="8:9" ht="16.5">
      <c r="H360" s="18" t="e">
        <f ca="1" t="shared" si="10"/>
        <v>#REF!</v>
      </c>
      <c r="I360" s="14"/>
    </row>
    <row r="361" spans="8:9" ht="16.5">
      <c r="H361" s="18" t="e">
        <f ca="1" t="shared" si="10"/>
        <v>#REF!</v>
      </c>
      <c r="I361" s="14"/>
    </row>
    <row r="362" spans="8:9" ht="16.5">
      <c r="H362" s="18" t="e">
        <f ca="1" t="shared" si="10"/>
        <v>#REF!</v>
      </c>
      <c r="I362" s="14"/>
    </row>
    <row r="363" spans="8:9" ht="16.5">
      <c r="H363" s="18" t="e">
        <f ca="1" t="shared" si="10"/>
        <v>#REF!</v>
      </c>
      <c r="I363" s="14"/>
    </row>
    <row r="364" spans="8:9" ht="16.5">
      <c r="H364" s="18" t="e">
        <f aca="true" ca="1" t="shared" si="11" ref="H364:H385">IF(G364="M",VLOOKUP(YEAR(TODAY())-D364,muzi,2),VLOOKUP(YEAR(TODAY())-D364,zeny,2))</f>
        <v>#REF!</v>
      </c>
      <c r="I364" s="14"/>
    </row>
    <row r="365" spans="8:9" ht="16.5">
      <c r="H365" s="18" t="e">
        <f ca="1" t="shared" si="11"/>
        <v>#REF!</v>
      </c>
      <c r="I365" s="14"/>
    </row>
    <row r="366" spans="8:9" ht="16.5">
      <c r="H366" s="18" t="e">
        <f ca="1" t="shared" si="11"/>
        <v>#REF!</v>
      </c>
      <c r="I366" s="14"/>
    </row>
    <row r="367" spans="8:9" ht="16.5">
      <c r="H367" s="18" t="e">
        <f ca="1" t="shared" si="11"/>
        <v>#REF!</v>
      </c>
      <c r="I367" s="14"/>
    </row>
    <row r="368" spans="8:9" ht="16.5">
      <c r="H368" s="18" t="e">
        <f ca="1" t="shared" si="11"/>
        <v>#REF!</v>
      </c>
      <c r="I368" s="14"/>
    </row>
    <row r="369" spans="8:9" ht="16.5">
      <c r="H369" s="18" t="e">
        <f ca="1" t="shared" si="11"/>
        <v>#REF!</v>
      </c>
      <c r="I369" s="14"/>
    </row>
    <row r="370" spans="8:9" ht="16.5">
      <c r="H370" s="18" t="e">
        <f ca="1" t="shared" si="11"/>
        <v>#REF!</v>
      </c>
      <c r="I370" s="14"/>
    </row>
    <row r="371" spans="8:9" ht="16.5">
      <c r="H371" s="18" t="e">
        <f ca="1" t="shared" si="11"/>
        <v>#REF!</v>
      </c>
      <c r="I371" s="14"/>
    </row>
    <row r="372" spans="8:9" ht="16.5">
      <c r="H372" s="18" t="e">
        <f ca="1" t="shared" si="11"/>
        <v>#REF!</v>
      </c>
      <c r="I372" s="14"/>
    </row>
    <row r="373" spans="8:9" ht="16.5">
      <c r="H373" s="18" t="e">
        <f ca="1" t="shared" si="11"/>
        <v>#REF!</v>
      </c>
      <c r="I373" s="14"/>
    </row>
    <row r="374" spans="8:9" ht="16.5">
      <c r="H374" s="18" t="e">
        <f ca="1" t="shared" si="11"/>
        <v>#REF!</v>
      </c>
      <c r="I374" s="14"/>
    </row>
    <row r="375" spans="8:9" ht="16.5">
      <c r="H375" s="18" t="e">
        <f ca="1" t="shared" si="11"/>
        <v>#REF!</v>
      </c>
      <c r="I375" s="14"/>
    </row>
    <row r="376" spans="8:9" ht="16.5">
      <c r="H376" s="18" t="e">
        <f ca="1" t="shared" si="11"/>
        <v>#REF!</v>
      </c>
      <c r="I376" s="14"/>
    </row>
    <row r="377" spans="8:9" ht="16.5">
      <c r="H377" s="18" t="e">
        <f ca="1" t="shared" si="11"/>
        <v>#REF!</v>
      </c>
      <c r="I377" s="14"/>
    </row>
    <row r="378" spans="8:9" ht="16.5">
      <c r="H378" s="18" t="e">
        <f ca="1" t="shared" si="11"/>
        <v>#REF!</v>
      </c>
      <c r="I378" s="14"/>
    </row>
    <row r="379" spans="8:9" ht="16.5">
      <c r="H379" s="18" t="e">
        <f ca="1" t="shared" si="11"/>
        <v>#REF!</v>
      </c>
      <c r="I379" s="14"/>
    </row>
    <row r="380" spans="8:9" ht="16.5">
      <c r="H380" s="18" t="e">
        <f ca="1" t="shared" si="11"/>
        <v>#REF!</v>
      </c>
      <c r="I380" s="14"/>
    </row>
    <row r="381" spans="8:9" ht="16.5">
      <c r="H381" s="18" t="e">
        <f ca="1" t="shared" si="11"/>
        <v>#REF!</v>
      </c>
      <c r="I381" s="14"/>
    </row>
    <row r="382" spans="8:9" ht="16.5">
      <c r="H382" s="18" t="e">
        <f ca="1" t="shared" si="11"/>
        <v>#REF!</v>
      </c>
      <c r="I382" s="14"/>
    </row>
    <row r="383" spans="8:9" ht="16.5">
      <c r="H383" s="18" t="e">
        <f ca="1" t="shared" si="11"/>
        <v>#REF!</v>
      </c>
      <c r="I383" s="14"/>
    </row>
    <row r="384" spans="8:9" ht="16.5">
      <c r="H384" s="18" t="e">
        <f ca="1" t="shared" si="11"/>
        <v>#REF!</v>
      </c>
      <c r="I384" s="14"/>
    </row>
    <row r="385" spans="8:9" ht="16.5">
      <c r="H385" s="18" t="e">
        <f ca="1" t="shared" si="11"/>
        <v>#REF!</v>
      </c>
      <c r="I385" s="14"/>
    </row>
  </sheetData>
  <sheetProtection/>
  <autoFilter ref="B2:L385"/>
  <printOptions/>
  <pageMargins left="0.7086614173228347" right="0.7086614173228347" top="0.7480314960629921" bottom="0.7480314960629921" header="0.31496062992125984" footer="0.31496062992125984"/>
  <pageSetup orientation="portrait" paperSize="9" scale="67" r:id="rId1"/>
  <rowBreaks count="2" manualBreakCount="2">
    <brk id="65" max="7" man="1"/>
    <brk id="109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D1:D10"/>
  <sheetViews>
    <sheetView zoomScalePageLayoutView="0" workbookViewId="0" topLeftCell="A1">
      <selection activeCell="D12" sqref="D12"/>
    </sheetView>
  </sheetViews>
  <sheetFormatPr defaultColWidth="9.140625" defaultRowHeight="15"/>
  <cols>
    <col min="2" max="2" width="12.28125" style="0" customWidth="1"/>
    <col min="4" max="4" width="18.140625" style="0" customWidth="1"/>
    <col min="5" max="5" width="17.00390625" style="0" customWidth="1"/>
    <col min="6" max="6" width="11.140625" style="0" bestFit="1" customWidth="1"/>
  </cols>
  <sheetData>
    <row r="1" ht="15">
      <c r="D1" s="1" t="s">
        <v>482</v>
      </c>
    </row>
    <row r="2" ht="15">
      <c r="D2" t="s">
        <v>483</v>
      </c>
    </row>
    <row r="3" ht="15">
      <c r="D3" t="s">
        <v>484</v>
      </c>
    </row>
    <row r="4" ht="15">
      <c r="D4" t="s">
        <v>485</v>
      </c>
    </row>
    <row r="5" ht="15">
      <c r="D5" t="s">
        <v>486</v>
      </c>
    </row>
    <row r="6" ht="15">
      <c r="D6" t="s">
        <v>487</v>
      </c>
    </row>
    <row r="8" ht="15">
      <c r="D8" t="s">
        <v>488</v>
      </c>
    </row>
    <row r="9" ht="15">
      <c r="D9" t="s">
        <v>489</v>
      </c>
    </row>
    <row r="10" ht="15">
      <c r="D10" t="s">
        <v>490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Adam F</cp:lastModifiedBy>
  <cp:lastPrinted>2016-08-13T10:13:12Z</cp:lastPrinted>
  <dcterms:created xsi:type="dcterms:W3CDTF">2013-01-22T08:10:37Z</dcterms:created>
  <dcterms:modified xsi:type="dcterms:W3CDTF">2016-08-13T19:24:20Z</dcterms:modified>
  <cp:category/>
  <cp:version/>
  <cp:contentType/>
  <cp:contentStatus/>
</cp:coreProperties>
</file>